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519"/>
  <workbookPr autoCompressPictures="0"/>
  <bookViews>
    <workbookView xWindow="40" yWindow="0" windowWidth="24080" windowHeight="14940"/>
  </bookViews>
  <sheets>
    <sheet name="addenb sorted - Export to Excel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6" i="1" l="1"/>
  <c r="K96" i="1"/>
  <c r="M96" i="1"/>
  <c r="L97" i="1"/>
  <c r="K97" i="1"/>
  <c r="M97" i="1"/>
  <c r="L98" i="1"/>
  <c r="K98" i="1"/>
  <c r="M98" i="1"/>
  <c r="L99" i="1"/>
  <c r="K99" i="1"/>
  <c r="M99" i="1"/>
  <c r="L100" i="1"/>
  <c r="K100" i="1"/>
  <c r="M100" i="1"/>
  <c r="L101" i="1"/>
  <c r="K101" i="1"/>
  <c r="M101" i="1"/>
  <c r="L102" i="1"/>
  <c r="K102" i="1"/>
  <c r="M102" i="1"/>
  <c r="L103" i="1"/>
  <c r="K103" i="1"/>
  <c r="M103" i="1"/>
  <c r="L104" i="1"/>
  <c r="K104" i="1"/>
  <c r="M104" i="1"/>
  <c r="L105" i="1"/>
  <c r="K105" i="1"/>
  <c r="M105" i="1"/>
  <c r="L106" i="1"/>
  <c r="K106" i="1"/>
  <c r="M106" i="1"/>
  <c r="L107" i="1"/>
  <c r="K107" i="1"/>
  <c r="M107" i="1"/>
  <c r="L108" i="1"/>
  <c r="K108" i="1"/>
  <c r="M108" i="1"/>
  <c r="L109" i="1"/>
  <c r="K109" i="1"/>
  <c r="M109" i="1"/>
  <c r="L110" i="1"/>
  <c r="K110" i="1"/>
  <c r="M110" i="1"/>
  <c r="L111" i="1"/>
  <c r="K111" i="1"/>
  <c r="M111" i="1"/>
  <c r="L112" i="1"/>
  <c r="K112" i="1"/>
  <c r="M112" i="1"/>
  <c r="L113" i="1"/>
  <c r="K113" i="1"/>
  <c r="M113" i="1"/>
  <c r="L114" i="1"/>
  <c r="K114" i="1"/>
  <c r="M114" i="1"/>
  <c r="L115" i="1"/>
  <c r="K115" i="1"/>
  <c r="M115" i="1"/>
  <c r="L116" i="1"/>
  <c r="K116" i="1"/>
  <c r="M116" i="1"/>
  <c r="L117" i="1"/>
  <c r="K117" i="1"/>
  <c r="M117" i="1"/>
  <c r="L118" i="1"/>
  <c r="K118" i="1"/>
  <c r="M118" i="1"/>
  <c r="L119" i="1"/>
  <c r="K119" i="1"/>
  <c r="M119" i="1"/>
  <c r="L120" i="1"/>
  <c r="K120" i="1"/>
  <c r="M120" i="1"/>
  <c r="L121" i="1"/>
  <c r="K121" i="1"/>
  <c r="M121" i="1"/>
  <c r="L122" i="1"/>
  <c r="K122" i="1"/>
  <c r="M122" i="1"/>
  <c r="L123" i="1"/>
  <c r="K123" i="1"/>
  <c r="M123" i="1"/>
  <c r="L124" i="1"/>
  <c r="K124" i="1"/>
  <c r="M124" i="1"/>
  <c r="L125" i="1"/>
  <c r="K125" i="1"/>
  <c r="M125" i="1"/>
  <c r="L126" i="1"/>
  <c r="K126" i="1"/>
  <c r="M126" i="1"/>
  <c r="L127" i="1"/>
  <c r="K127" i="1"/>
  <c r="M127" i="1"/>
  <c r="L128" i="1"/>
  <c r="K128" i="1"/>
  <c r="M128" i="1"/>
  <c r="L129" i="1"/>
  <c r="K129" i="1"/>
  <c r="M129" i="1"/>
  <c r="L130" i="1"/>
  <c r="K130" i="1"/>
  <c r="M130" i="1"/>
  <c r="L131" i="1"/>
  <c r="K131" i="1"/>
  <c r="M131" i="1"/>
  <c r="L132" i="1"/>
  <c r="K132" i="1"/>
  <c r="M132" i="1"/>
  <c r="L133" i="1"/>
  <c r="K133" i="1"/>
  <c r="M133" i="1"/>
  <c r="L134" i="1"/>
  <c r="K134" i="1"/>
  <c r="M134" i="1"/>
  <c r="L135" i="1"/>
  <c r="K135" i="1"/>
  <c r="M135" i="1"/>
  <c r="L136" i="1"/>
  <c r="K136" i="1"/>
  <c r="M136" i="1"/>
  <c r="L137" i="1"/>
  <c r="K137" i="1"/>
  <c r="M137" i="1"/>
  <c r="L138" i="1"/>
  <c r="K138" i="1"/>
  <c r="M138" i="1"/>
  <c r="L139" i="1"/>
  <c r="K139" i="1"/>
  <c r="M139" i="1"/>
  <c r="L140" i="1"/>
  <c r="K140" i="1"/>
  <c r="M140" i="1"/>
  <c r="L141" i="1"/>
  <c r="K141" i="1"/>
  <c r="M141" i="1"/>
  <c r="L142" i="1"/>
  <c r="K142" i="1"/>
  <c r="M142" i="1"/>
  <c r="L143" i="1"/>
  <c r="K143" i="1"/>
  <c r="M143" i="1"/>
  <c r="L144" i="1"/>
  <c r="K144" i="1"/>
  <c r="M144" i="1"/>
  <c r="L145" i="1"/>
  <c r="K145" i="1"/>
  <c r="M145" i="1"/>
  <c r="L146" i="1"/>
  <c r="K146" i="1"/>
  <c r="M146" i="1"/>
  <c r="L147" i="1"/>
  <c r="K147" i="1"/>
  <c r="M147" i="1"/>
  <c r="L148" i="1"/>
  <c r="K148" i="1"/>
  <c r="M148" i="1"/>
  <c r="L149" i="1"/>
  <c r="K149" i="1"/>
  <c r="M149" i="1"/>
  <c r="L150" i="1"/>
  <c r="K150" i="1"/>
  <c r="M150" i="1"/>
  <c r="L151" i="1"/>
  <c r="K151" i="1"/>
  <c r="M151" i="1"/>
  <c r="L152" i="1"/>
  <c r="K152" i="1"/>
  <c r="M152" i="1"/>
  <c r="L153" i="1"/>
  <c r="K153" i="1"/>
  <c r="M153" i="1"/>
  <c r="L154" i="1"/>
  <c r="K154" i="1"/>
  <c r="M154" i="1"/>
  <c r="L155" i="1"/>
  <c r="K155" i="1"/>
  <c r="M155" i="1"/>
  <c r="L156" i="1"/>
  <c r="K156" i="1"/>
  <c r="M156" i="1"/>
  <c r="L157" i="1"/>
  <c r="K157" i="1"/>
  <c r="M157" i="1"/>
  <c r="L158" i="1"/>
  <c r="K158" i="1"/>
  <c r="M158" i="1"/>
  <c r="L159" i="1"/>
  <c r="K159" i="1"/>
  <c r="M159" i="1"/>
  <c r="L160" i="1"/>
  <c r="K160" i="1"/>
  <c r="M160" i="1"/>
  <c r="L161" i="1"/>
  <c r="K161" i="1"/>
  <c r="M161" i="1"/>
  <c r="L162" i="1"/>
  <c r="K162" i="1"/>
  <c r="M162" i="1"/>
  <c r="L163" i="1"/>
  <c r="K163" i="1"/>
  <c r="M163" i="1"/>
  <c r="L164" i="1"/>
  <c r="K164" i="1"/>
  <c r="M164" i="1"/>
  <c r="L165" i="1"/>
  <c r="K165" i="1"/>
  <c r="M165" i="1"/>
  <c r="L166" i="1"/>
  <c r="K166" i="1"/>
  <c r="M166" i="1"/>
  <c r="L167" i="1"/>
  <c r="K167" i="1"/>
  <c r="M167" i="1"/>
  <c r="L168" i="1"/>
  <c r="K168" i="1"/>
  <c r="M168" i="1"/>
  <c r="L169" i="1"/>
  <c r="K169" i="1"/>
  <c r="M169" i="1"/>
  <c r="L170" i="1"/>
  <c r="K170" i="1"/>
  <c r="M170" i="1"/>
  <c r="L171" i="1"/>
  <c r="K171" i="1"/>
  <c r="M171" i="1"/>
  <c r="L172" i="1"/>
  <c r="K172" i="1"/>
  <c r="M172" i="1"/>
  <c r="L173" i="1"/>
  <c r="K173" i="1"/>
  <c r="M173" i="1"/>
  <c r="L174" i="1"/>
  <c r="K174" i="1"/>
  <c r="M174" i="1"/>
  <c r="L175" i="1"/>
  <c r="K175" i="1"/>
  <c r="M175" i="1"/>
  <c r="L176" i="1"/>
  <c r="K176" i="1"/>
  <c r="M176" i="1"/>
  <c r="L177" i="1"/>
  <c r="K177" i="1"/>
  <c r="M177" i="1"/>
  <c r="L178" i="1"/>
  <c r="K178" i="1"/>
  <c r="M178" i="1"/>
  <c r="L179" i="1"/>
  <c r="K179" i="1"/>
  <c r="M179" i="1"/>
  <c r="L180" i="1"/>
  <c r="K180" i="1"/>
  <c r="M180" i="1"/>
  <c r="L181" i="1"/>
  <c r="K181" i="1"/>
  <c r="M181" i="1"/>
  <c r="L182" i="1"/>
  <c r="K182" i="1"/>
  <c r="M182" i="1"/>
  <c r="L183" i="1"/>
  <c r="K183" i="1"/>
  <c r="M183" i="1"/>
  <c r="L184" i="1"/>
  <c r="K184" i="1"/>
  <c r="M184" i="1"/>
  <c r="L185" i="1"/>
  <c r="K185" i="1"/>
  <c r="M185" i="1"/>
  <c r="L186" i="1"/>
  <c r="K186" i="1"/>
  <c r="M186" i="1"/>
  <c r="L187" i="1"/>
  <c r="K187" i="1"/>
  <c r="M187" i="1"/>
  <c r="L188" i="1"/>
  <c r="K188" i="1"/>
  <c r="M188" i="1"/>
  <c r="L189" i="1"/>
  <c r="K189" i="1"/>
  <c r="M189" i="1"/>
  <c r="L190" i="1"/>
  <c r="K190" i="1"/>
  <c r="M190" i="1"/>
  <c r="L191" i="1"/>
  <c r="K191" i="1"/>
  <c r="M191" i="1"/>
  <c r="L192" i="1"/>
  <c r="K192" i="1"/>
  <c r="M192" i="1"/>
  <c r="L193" i="1"/>
  <c r="K193" i="1"/>
  <c r="M193" i="1"/>
  <c r="L194" i="1"/>
  <c r="K194" i="1"/>
  <c r="M194" i="1"/>
  <c r="L195" i="1"/>
  <c r="K195" i="1"/>
  <c r="M195" i="1"/>
  <c r="L196" i="1"/>
  <c r="K196" i="1"/>
  <c r="M196" i="1"/>
  <c r="L197" i="1"/>
  <c r="K197" i="1"/>
  <c r="M197" i="1"/>
  <c r="L198" i="1"/>
  <c r="K198" i="1"/>
  <c r="M198" i="1"/>
  <c r="L199" i="1"/>
  <c r="K199" i="1"/>
  <c r="M199" i="1"/>
  <c r="L200" i="1"/>
  <c r="K200" i="1"/>
  <c r="M200" i="1"/>
  <c r="L201" i="1"/>
  <c r="K201" i="1"/>
  <c r="M201" i="1"/>
  <c r="L202" i="1"/>
  <c r="K202" i="1"/>
  <c r="M202" i="1"/>
  <c r="L203" i="1"/>
  <c r="K203" i="1"/>
  <c r="M203" i="1"/>
  <c r="L204" i="1"/>
  <c r="K204" i="1"/>
  <c r="M204" i="1"/>
  <c r="L205" i="1"/>
  <c r="K205" i="1"/>
  <c r="M205" i="1"/>
  <c r="L206" i="1"/>
  <c r="K206" i="1"/>
  <c r="M206" i="1"/>
  <c r="L207" i="1"/>
  <c r="K207" i="1"/>
  <c r="M207" i="1"/>
  <c r="L208" i="1"/>
  <c r="K208" i="1"/>
  <c r="M208" i="1"/>
  <c r="L95" i="1"/>
  <c r="K95" i="1"/>
  <c r="M95" i="1"/>
  <c r="L94" i="1"/>
  <c r="K94" i="1"/>
  <c r="M94" i="1"/>
  <c r="L4" i="1"/>
  <c r="K4" i="1"/>
  <c r="M4" i="1"/>
  <c r="L5" i="1"/>
  <c r="K5" i="1"/>
  <c r="M5" i="1"/>
  <c r="L6" i="1"/>
  <c r="K6" i="1"/>
  <c r="M6" i="1"/>
  <c r="L7" i="1"/>
  <c r="K7" i="1"/>
  <c r="M7" i="1"/>
  <c r="L8" i="1"/>
  <c r="K8" i="1"/>
  <c r="M8" i="1"/>
  <c r="L9" i="1"/>
  <c r="K9" i="1"/>
  <c r="M9" i="1"/>
  <c r="L10" i="1"/>
  <c r="K10" i="1"/>
  <c r="M10" i="1"/>
  <c r="L11" i="1"/>
  <c r="K11" i="1"/>
  <c r="M11" i="1"/>
  <c r="L12" i="1"/>
  <c r="K12" i="1"/>
  <c r="M12" i="1"/>
  <c r="L13" i="1"/>
  <c r="K13" i="1"/>
  <c r="M13" i="1"/>
  <c r="L14" i="1"/>
  <c r="K14" i="1"/>
  <c r="M14" i="1"/>
  <c r="L15" i="1"/>
  <c r="K15" i="1"/>
  <c r="M15" i="1"/>
  <c r="L16" i="1"/>
  <c r="K16" i="1"/>
  <c r="M16" i="1"/>
  <c r="L17" i="1"/>
  <c r="K17" i="1"/>
  <c r="M17" i="1"/>
  <c r="L18" i="1"/>
  <c r="K18" i="1"/>
  <c r="M18" i="1"/>
  <c r="L19" i="1"/>
  <c r="K19" i="1"/>
  <c r="M19" i="1"/>
  <c r="L20" i="1"/>
  <c r="K20" i="1"/>
  <c r="M20" i="1"/>
  <c r="L21" i="1"/>
  <c r="K21" i="1"/>
  <c r="M21" i="1"/>
  <c r="L22" i="1"/>
  <c r="K22" i="1"/>
  <c r="M22" i="1"/>
  <c r="L23" i="1"/>
  <c r="K23" i="1"/>
  <c r="M23" i="1"/>
  <c r="L24" i="1"/>
  <c r="K24" i="1"/>
  <c r="M24" i="1"/>
  <c r="L25" i="1"/>
  <c r="K25" i="1"/>
  <c r="M25" i="1"/>
  <c r="L26" i="1"/>
  <c r="K26" i="1"/>
  <c r="M26" i="1"/>
  <c r="L27" i="1"/>
  <c r="K27" i="1"/>
  <c r="M27" i="1"/>
  <c r="L28" i="1"/>
  <c r="K28" i="1"/>
  <c r="M28" i="1"/>
  <c r="L29" i="1"/>
  <c r="K29" i="1"/>
  <c r="M29" i="1"/>
  <c r="L30" i="1"/>
  <c r="K30" i="1"/>
  <c r="M30" i="1"/>
  <c r="L31" i="1"/>
  <c r="K31" i="1"/>
  <c r="M31" i="1"/>
  <c r="L32" i="1"/>
  <c r="K32" i="1"/>
  <c r="M32" i="1"/>
  <c r="L33" i="1"/>
  <c r="K33" i="1"/>
  <c r="M33" i="1"/>
  <c r="L34" i="1"/>
  <c r="K34" i="1"/>
  <c r="M34" i="1"/>
  <c r="L35" i="1"/>
  <c r="K35" i="1"/>
  <c r="M35" i="1"/>
  <c r="L36" i="1"/>
  <c r="K36" i="1"/>
  <c r="M36" i="1"/>
  <c r="L37" i="1"/>
  <c r="K37" i="1"/>
  <c r="M37" i="1"/>
  <c r="L38" i="1"/>
  <c r="K38" i="1"/>
  <c r="M38" i="1"/>
  <c r="L39" i="1"/>
  <c r="K39" i="1"/>
  <c r="M39" i="1"/>
  <c r="L40" i="1"/>
  <c r="K40" i="1"/>
  <c r="M40" i="1"/>
  <c r="L41" i="1"/>
  <c r="K41" i="1"/>
  <c r="M41" i="1"/>
  <c r="L42" i="1"/>
  <c r="K42" i="1"/>
  <c r="M42" i="1"/>
  <c r="L43" i="1"/>
  <c r="K43" i="1"/>
  <c r="M43" i="1"/>
  <c r="L44" i="1"/>
  <c r="K44" i="1"/>
  <c r="M44" i="1"/>
  <c r="L45" i="1"/>
  <c r="K45" i="1"/>
  <c r="M45" i="1"/>
  <c r="L46" i="1"/>
  <c r="K46" i="1"/>
  <c r="M46" i="1"/>
  <c r="L47" i="1"/>
  <c r="K47" i="1"/>
  <c r="M47" i="1"/>
  <c r="L48" i="1"/>
  <c r="K48" i="1"/>
  <c r="M48" i="1"/>
  <c r="L49" i="1"/>
  <c r="K49" i="1"/>
  <c r="M49" i="1"/>
  <c r="L50" i="1"/>
  <c r="K50" i="1"/>
  <c r="M50" i="1"/>
  <c r="L51" i="1"/>
  <c r="K51" i="1"/>
  <c r="M51" i="1"/>
  <c r="L52" i="1"/>
  <c r="K52" i="1"/>
  <c r="M52" i="1"/>
  <c r="L53" i="1"/>
  <c r="K53" i="1"/>
  <c r="M53" i="1"/>
  <c r="L54" i="1"/>
  <c r="K54" i="1"/>
  <c r="M54" i="1"/>
  <c r="L55" i="1"/>
  <c r="K55" i="1"/>
  <c r="M55" i="1"/>
  <c r="L56" i="1"/>
  <c r="K56" i="1"/>
  <c r="M56" i="1"/>
  <c r="L57" i="1"/>
  <c r="K57" i="1"/>
  <c r="M57" i="1"/>
  <c r="L58" i="1"/>
  <c r="K58" i="1"/>
  <c r="M58" i="1"/>
  <c r="L59" i="1"/>
  <c r="K59" i="1"/>
  <c r="M59" i="1"/>
  <c r="L60" i="1"/>
  <c r="K60" i="1"/>
  <c r="M60" i="1"/>
  <c r="L61" i="1"/>
  <c r="K61" i="1"/>
  <c r="M61" i="1"/>
  <c r="L62" i="1"/>
  <c r="K62" i="1"/>
  <c r="M62" i="1"/>
  <c r="L63" i="1"/>
  <c r="K63" i="1"/>
  <c r="M63" i="1"/>
  <c r="L64" i="1"/>
  <c r="K64" i="1"/>
  <c r="M64" i="1"/>
  <c r="L65" i="1"/>
  <c r="K65" i="1"/>
  <c r="M65" i="1"/>
  <c r="L66" i="1"/>
  <c r="K66" i="1"/>
  <c r="M66" i="1"/>
  <c r="L67" i="1"/>
  <c r="K67" i="1"/>
  <c r="M67" i="1"/>
  <c r="L68" i="1"/>
  <c r="K68" i="1"/>
  <c r="M68" i="1"/>
  <c r="L69" i="1"/>
  <c r="K69" i="1"/>
  <c r="M69" i="1"/>
  <c r="L70" i="1"/>
  <c r="K70" i="1"/>
  <c r="M70" i="1"/>
  <c r="L71" i="1"/>
  <c r="K71" i="1"/>
  <c r="M71" i="1"/>
  <c r="L72" i="1"/>
  <c r="K72" i="1"/>
  <c r="M72" i="1"/>
  <c r="L73" i="1"/>
  <c r="K73" i="1"/>
  <c r="M73" i="1"/>
  <c r="L74" i="1"/>
  <c r="K74" i="1"/>
  <c r="M74" i="1"/>
  <c r="L75" i="1"/>
  <c r="K75" i="1"/>
  <c r="M75" i="1"/>
  <c r="L76" i="1"/>
  <c r="K76" i="1"/>
  <c r="M76" i="1"/>
  <c r="L77" i="1"/>
  <c r="K77" i="1"/>
  <c r="M77" i="1"/>
  <c r="L78" i="1"/>
  <c r="K78" i="1"/>
  <c r="M78" i="1"/>
  <c r="L79" i="1"/>
  <c r="K79" i="1"/>
  <c r="M79" i="1"/>
  <c r="L80" i="1"/>
  <c r="K80" i="1"/>
  <c r="M80" i="1"/>
  <c r="L81" i="1"/>
  <c r="K81" i="1"/>
  <c r="M81" i="1"/>
  <c r="L82" i="1"/>
  <c r="K82" i="1"/>
  <c r="M82" i="1"/>
  <c r="L83" i="1"/>
  <c r="K83" i="1"/>
  <c r="M83" i="1"/>
  <c r="L84" i="1"/>
  <c r="K84" i="1"/>
  <c r="M84" i="1"/>
  <c r="L85" i="1"/>
  <c r="K85" i="1"/>
  <c r="M85" i="1"/>
  <c r="L86" i="1"/>
  <c r="K86" i="1"/>
  <c r="M86" i="1"/>
  <c r="L87" i="1"/>
  <c r="K87" i="1"/>
  <c r="M87" i="1"/>
  <c r="L88" i="1"/>
  <c r="K88" i="1"/>
  <c r="M88" i="1"/>
  <c r="L89" i="1"/>
  <c r="K89" i="1"/>
  <c r="M89" i="1"/>
  <c r="L90" i="1"/>
  <c r="K90" i="1"/>
  <c r="M90" i="1"/>
  <c r="L91" i="1"/>
  <c r="K91" i="1"/>
  <c r="M91" i="1"/>
  <c r="L92" i="1"/>
  <c r="K92" i="1"/>
  <c r="M92" i="1"/>
  <c r="L93" i="1"/>
  <c r="K93" i="1"/>
  <c r="M93" i="1"/>
  <c r="L3" i="1"/>
  <c r="K3" i="1"/>
  <c r="M3" i="1"/>
</calcChain>
</file>

<file path=xl/sharedStrings.xml><?xml version="1.0" encoding="utf-8"?>
<sst xmlns="http://schemas.openxmlformats.org/spreadsheetml/2006/main" count="1253" uniqueCount="1087">
  <si>
    <t>0.00</t>
  </si>
  <si>
    <t>2.06</t>
  </si>
  <si>
    <t>2.60</t>
  </si>
  <si>
    <t>0.48</t>
  </si>
  <si>
    <t>0.14</t>
  </si>
  <si>
    <t>3.00</t>
  </si>
  <si>
    <t>2.52</t>
  </si>
  <si>
    <t>3.12</t>
  </si>
  <si>
    <t>3.70</t>
  </si>
  <si>
    <t>1.54</t>
  </si>
  <si>
    <t>4.32</t>
  </si>
  <si>
    <t>0.16</t>
  </si>
  <si>
    <t>2.34</t>
  </si>
  <si>
    <t>0.90</t>
  </si>
  <si>
    <t>0.05</t>
  </si>
  <si>
    <t>0.28</t>
  </si>
  <si>
    <t>0.61</t>
  </si>
  <si>
    <t>5.22</t>
  </si>
  <si>
    <t>2.51</t>
  </si>
  <si>
    <t>20.31</t>
  </si>
  <si>
    <t>5.00</t>
  </si>
  <si>
    <t>4.94</t>
  </si>
  <si>
    <t>9.33</t>
  </si>
  <si>
    <t>0.40</t>
  </si>
  <si>
    <t>1.91</t>
  </si>
  <si>
    <t>0.67</t>
  </si>
  <si>
    <t>0.59</t>
  </si>
  <si>
    <t>0.07</t>
  </si>
  <si>
    <t>1.16</t>
  </si>
  <si>
    <t>0.75</t>
  </si>
  <si>
    <t>1.03</t>
  </si>
  <si>
    <t>0.88</t>
  </si>
  <si>
    <t>3.55</t>
  </si>
  <si>
    <t>0.09</t>
  </si>
  <si>
    <t>1.36</t>
  </si>
  <si>
    <t>1.13</t>
  </si>
  <si>
    <t>1.87</t>
  </si>
  <si>
    <t>0.25</t>
  </si>
  <si>
    <t>0.72</t>
  </si>
  <si>
    <t>0.29</t>
  </si>
  <si>
    <t>0.21</t>
  </si>
  <si>
    <t>2.81</t>
  </si>
  <si>
    <t>0.80</t>
  </si>
  <si>
    <t>0.96</t>
  </si>
  <si>
    <t>3.46</t>
  </si>
  <si>
    <t>1.46</t>
  </si>
  <si>
    <t>2.25</t>
  </si>
  <si>
    <t>2.48</t>
  </si>
  <si>
    <t>2.97</t>
  </si>
  <si>
    <t>3.28</t>
  </si>
  <si>
    <t>3.69</t>
  </si>
  <si>
    <t>2.32</t>
  </si>
  <si>
    <t>3.47</t>
  </si>
  <si>
    <t>3.15</t>
  </si>
  <si>
    <t>4.99</t>
  </si>
  <si>
    <t>3.89</t>
  </si>
  <si>
    <t>1.53</t>
  </si>
  <si>
    <t>2.13</t>
  </si>
  <si>
    <t>3.19</t>
  </si>
  <si>
    <t>9.36</t>
  </si>
  <si>
    <t>14.06</t>
  </si>
  <si>
    <t>2.35</t>
  </si>
  <si>
    <t>9.24</t>
  </si>
  <si>
    <t>5.51</t>
  </si>
  <si>
    <t>0.37</t>
  </si>
  <si>
    <t>9.67</t>
  </si>
  <si>
    <t>11.66</t>
  </si>
  <si>
    <t>3.59</t>
  </si>
  <si>
    <t>5.31</t>
  </si>
  <si>
    <t>8.24</t>
  </si>
  <si>
    <t>0.70</t>
  </si>
  <si>
    <t>1.02</t>
  </si>
  <si>
    <t>2.92</t>
  </si>
  <si>
    <t>8.90</t>
  </si>
  <si>
    <t>0.98</t>
  </si>
  <si>
    <t>1.19</t>
  </si>
  <si>
    <t>0.84</t>
  </si>
  <si>
    <t>1.78</t>
  </si>
  <si>
    <t>5.25</t>
  </si>
  <si>
    <t>2.46</t>
  </si>
  <si>
    <t>0.85</t>
  </si>
  <si>
    <t>3.23</t>
  </si>
  <si>
    <t>5.01</t>
  </si>
  <si>
    <t>2.54</t>
  </si>
  <si>
    <t>6.80</t>
  </si>
  <si>
    <t>0.92</t>
  </si>
  <si>
    <t>6.43</t>
  </si>
  <si>
    <t>8.15</t>
  </si>
  <si>
    <t>15.72</t>
  </si>
  <si>
    <t>0.69</t>
  </si>
  <si>
    <t>4.00</t>
  </si>
  <si>
    <t>7.04</t>
  </si>
  <si>
    <t>10.34</t>
  </si>
  <si>
    <t>1.09</t>
  </si>
  <si>
    <t>18.89</t>
  </si>
  <si>
    <t>7.22</t>
  </si>
  <si>
    <t>24.89</t>
  </si>
  <si>
    <t>2.04</t>
  </si>
  <si>
    <t>2.29</t>
  </si>
  <si>
    <t>1.60</t>
  </si>
  <si>
    <t>3.26</t>
  </si>
  <si>
    <t>23.55</t>
  </si>
  <si>
    <t>8.34</t>
  </si>
  <si>
    <t>5.99</t>
  </si>
  <si>
    <t>3.93</t>
  </si>
  <si>
    <t>4.33</t>
  </si>
  <si>
    <t>1.33</t>
  </si>
  <si>
    <t>6.50</t>
  </si>
  <si>
    <t>13.66</t>
  </si>
  <si>
    <t>13.78</t>
  </si>
  <si>
    <t>1.71</t>
  </si>
  <si>
    <t>9.37</t>
  </si>
  <si>
    <t>4.04</t>
  </si>
  <si>
    <t>19.50</t>
  </si>
  <si>
    <t>17.95</t>
  </si>
  <si>
    <t>5.20</t>
  </si>
  <si>
    <t>13.18</t>
  </si>
  <si>
    <t>1.04</t>
  </si>
  <si>
    <t>14.07</t>
  </si>
  <si>
    <t>6.05</t>
  </si>
  <si>
    <t>11.94</t>
  </si>
  <si>
    <t>25.99</t>
  </si>
  <si>
    <t>0.78</t>
  </si>
  <si>
    <t>19.76</t>
  </si>
  <si>
    <t>25.69</t>
  </si>
  <si>
    <t>2.91</t>
  </si>
  <si>
    <t>16.79</t>
  </si>
  <si>
    <t>14.00</t>
  </si>
  <si>
    <t>3.13</t>
  </si>
  <si>
    <t>1.52</t>
  </si>
  <si>
    <t>1.29</t>
  </si>
  <si>
    <t>6.10</t>
  </si>
  <si>
    <t>5.17</t>
  </si>
  <si>
    <t>7.08</t>
  </si>
  <si>
    <t>0.87</t>
  </si>
  <si>
    <t>20.53</t>
  </si>
  <si>
    <t>5.60</t>
  </si>
  <si>
    <t>19.03</t>
  </si>
  <si>
    <t>11.00</t>
  </si>
  <si>
    <t>9.14</t>
  </si>
  <si>
    <t>14.78</t>
  </si>
  <si>
    <t>26.80</t>
  </si>
  <si>
    <t>22.72</t>
  </si>
  <si>
    <t>6.03</t>
  </si>
  <si>
    <t>14.75</t>
  </si>
  <si>
    <t>26.10</t>
  </si>
  <si>
    <t>1.08</t>
  </si>
  <si>
    <t>3.54</t>
  </si>
  <si>
    <t>0.83</t>
  </si>
  <si>
    <t>12.40</t>
  </si>
  <si>
    <t>20.99</t>
  </si>
  <si>
    <t>5.50</t>
  </si>
  <si>
    <t>5.52</t>
  </si>
  <si>
    <t>6.13</t>
  </si>
  <si>
    <t>27.06</t>
  </si>
  <si>
    <t>12.52</t>
  </si>
  <si>
    <t>14.71</t>
  </si>
  <si>
    <t>20.84</t>
  </si>
  <si>
    <t>25.33</t>
  </si>
  <si>
    <t>12.87</t>
  </si>
  <si>
    <t>15.02</t>
  </si>
  <si>
    <t>17.28</t>
  </si>
  <si>
    <t>16.33</t>
  </si>
  <si>
    <t>26.47</t>
  </si>
  <si>
    <t>37.53</t>
  </si>
  <si>
    <t>15.91</t>
  </si>
  <si>
    <t>16.43</t>
  </si>
  <si>
    <t>31.15</t>
  </si>
  <si>
    <t>6.17</t>
  </si>
  <si>
    <t>5.24</t>
  </si>
  <si>
    <t>11.68</t>
  </si>
  <si>
    <t>1.12</t>
  </si>
  <si>
    <t>33.36</t>
  </si>
  <si>
    <t>10.11</t>
  </si>
  <si>
    <t>22.94</t>
  </si>
  <si>
    <t>9.45</t>
  </si>
  <si>
    <t>11.22</t>
  </si>
  <si>
    <t>17.33</t>
  </si>
  <si>
    <t>21.76</t>
  </si>
  <si>
    <t>17.61</t>
  </si>
  <si>
    <t>7.58</t>
  </si>
  <si>
    <t>9.82</t>
  </si>
  <si>
    <t>22010</t>
  </si>
  <si>
    <t>I&amp;d p-spine c/t/cerv-thor</t>
  </si>
  <si>
    <t>12.75</t>
  </si>
  <si>
    <t>11.31</t>
  </si>
  <si>
    <t>22015</t>
  </si>
  <si>
    <t>I&amp;d abscess p-spine l/s/ls</t>
  </si>
  <si>
    <t>12.64</t>
  </si>
  <si>
    <t>22100</t>
  </si>
  <si>
    <t>Remove part of neck vertebra</t>
  </si>
  <si>
    <t>22101</t>
  </si>
  <si>
    <t>Remove part thorax vertebra</t>
  </si>
  <si>
    <t>11.08</t>
  </si>
  <si>
    <t>3.03</t>
  </si>
  <si>
    <t>22102</t>
  </si>
  <si>
    <t>Remove part lumbar vertebra</t>
  </si>
  <si>
    <t>22103</t>
  </si>
  <si>
    <t>Remove extra spine segment</t>
  </si>
  <si>
    <t>22110</t>
  </si>
  <si>
    <t>22112</t>
  </si>
  <si>
    <t>22114</t>
  </si>
  <si>
    <t>11.83</t>
  </si>
  <si>
    <t>22116</t>
  </si>
  <si>
    <t>22206</t>
  </si>
  <si>
    <t>Incis spine 3 column thorac</t>
  </si>
  <si>
    <t>37.18</t>
  </si>
  <si>
    <t>22207</t>
  </si>
  <si>
    <t>Incis spine 3 column lumbar</t>
  </si>
  <si>
    <t>36.68</t>
  </si>
  <si>
    <t>22208</t>
  </si>
  <si>
    <t>Incis spine 3 column adl seg</t>
  </si>
  <si>
    <t>9.66</t>
  </si>
  <si>
    <t>4.75</t>
  </si>
  <si>
    <t>22210</t>
  </si>
  <si>
    <t>Incis 1 vertebral seg cerv</t>
  </si>
  <si>
    <t>25.38</t>
  </si>
  <si>
    <t>22212</t>
  </si>
  <si>
    <t>Incis 1 vertebral seg thorac</t>
  </si>
  <si>
    <t>16.57</t>
  </si>
  <si>
    <t>22214</t>
  </si>
  <si>
    <t>Incis 1 vertebral seg lumbar</t>
  </si>
  <si>
    <t>21.02</t>
  </si>
  <si>
    <t>16.63</t>
  </si>
  <si>
    <t>22216</t>
  </si>
  <si>
    <t>Incis addl spine segment</t>
  </si>
  <si>
    <t>22220</t>
  </si>
  <si>
    <t>Incis w/discectomy cervical</t>
  </si>
  <si>
    <t>17.26</t>
  </si>
  <si>
    <t>22222</t>
  </si>
  <si>
    <t>Incis w/discectomy thoracic</t>
  </si>
  <si>
    <t>23.09</t>
  </si>
  <si>
    <t>22224</t>
  </si>
  <si>
    <t>Incis w/discectomy lumbar</t>
  </si>
  <si>
    <t>17.20</t>
  </si>
  <si>
    <t>22226</t>
  </si>
  <si>
    <t>Revise extra spine segment</t>
  </si>
  <si>
    <t>22305</t>
  </si>
  <si>
    <t>Closed tx spine process fx</t>
  </si>
  <si>
    <t>22310</t>
  </si>
  <si>
    <t>Closed tx vert fx w/o manj</t>
  </si>
  <si>
    <t>8.18</t>
  </si>
  <si>
    <t>22315</t>
  </si>
  <si>
    <t>Closed tx vert fx w/manj</t>
  </si>
  <si>
    <t>22318</t>
  </si>
  <si>
    <t>Treat odontoid fx w/o graft</t>
  </si>
  <si>
    <t>22319</t>
  </si>
  <si>
    <t>Treat odontoid fx w/graft</t>
  </si>
  <si>
    <t>22325</t>
  </si>
  <si>
    <t>Treat spine fracture</t>
  </si>
  <si>
    <t>19.87</t>
  </si>
  <si>
    <t>15.98</t>
  </si>
  <si>
    <t>22326</t>
  </si>
  <si>
    <t>Treat neck spine fracture</t>
  </si>
  <si>
    <t>22327</t>
  </si>
  <si>
    <t>Treat thorax spine fracture</t>
  </si>
  <si>
    <t>20.77</t>
  </si>
  <si>
    <t>16.50</t>
  </si>
  <si>
    <t>22328</t>
  </si>
  <si>
    <t>Treat each add spine fx</t>
  </si>
  <si>
    <t>4.60</t>
  </si>
  <si>
    <t>22505</t>
  </si>
  <si>
    <t>Manipulation of spine</t>
  </si>
  <si>
    <t>22510</t>
  </si>
  <si>
    <t>Perq cervicothoracic inject</t>
  </si>
  <si>
    <t>22511</t>
  </si>
  <si>
    <t>Perq lumbosacral injection</t>
  </si>
  <si>
    <t>22512</t>
  </si>
  <si>
    <t>Vertebroplasty addl inject</t>
  </si>
  <si>
    <t>22513</t>
  </si>
  <si>
    <t>Perq vertebral augmentation</t>
  </si>
  <si>
    <t>22514</t>
  </si>
  <si>
    <t>22515</t>
  </si>
  <si>
    <t>22526</t>
  </si>
  <si>
    <t>Idet single level</t>
  </si>
  <si>
    <t>22527</t>
  </si>
  <si>
    <t>Idet 1 or more levels</t>
  </si>
  <si>
    <t>22532</t>
  </si>
  <si>
    <t>Lat thorax spine fusion</t>
  </si>
  <si>
    <t>22533</t>
  </si>
  <si>
    <t>Lat lumbar spine fusion</t>
  </si>
  <si>
    <t>24.79</t>
  </si>
  <si>
    <t>22534</t>
  </si>
  <si>
    <t>Lat thor/lumb addl seg</t>
  </si>
  <si>
    <t>22548</t>
  </si>
  <si>
    <t>Neck spine fusion</t>
  </si>
  <si>
    <t>11.20</t>
  </si>
  <si>
    <t>22551</t>
  </si>
  <si>
    <t>Neck spine fuse&amp;remov bel c2</t>
  </si>
  <si>
    <t>25.00</t>
  </si>
  <si>
    <t>49.74</t>
  </si>
  <si>
    <t>22552</t>
  </si>
  <si>
    <t>Addl neck spine fusion</t>
  </si>
  <si>
    <t>22554</t>
  </si>
  <si>
    <t>17.69</t>
  </si>
  <si>
    <t>13.44</t>
  </si>
  <si>
    <t>22556</t>
  </si>
  <si>
    <t>Thorax spine fusion</t>
  </si>
  <si>
    <t>24.70</t>
  </si>
  <si>
    <t>22558</t>
  </si>
  <si>
    <t>Lumbar spine fusion</t>
  </si>
  <si>
    <t>23.53</t>
  </si>
  <si>
    <t>22585</t>
  </si>
  <si>
    <t>Additional spinal fusion</t>
  </si>
  <si>
    <t>2.59</t>
  </si>
  <si>
    <t>22586</t>
  </si>
  <si>
    <t>Prescrl fuse w/ instr l5-s1</t>
  </si>
  <si>
    <t>28.12</t>
  </si>
  <si>
    <t>22590</t>
  </si>
  <si>
    <t>Spine &amp; skull spinal fusion</t>
  </si>
  <si>
    <t>22595</t>
  </si>
  <si>
    <t>Neck spinal fusion</t>
  </si>
  <si>
    <t>20.64</t>
  </si>
  <si>
    <t>22600</t>
  </si>
  <si>
    <t>17.40</t>
  </si>
  <si>
    <t>22610</t>
  </si>
  <si>
    <t>22612</t>
  </si>
  <si>
    <t>6.16</t>
  </si>
  <si>
    <t>22614</t>
  </si>
  <si>
    <t>Spine fusion extra segment</t>
  </si>
  <si>
    <t>22630</t>
  </si>
  <si>
    <t>22.09</t>
  </si>
  <si>
    <t>22632</t>
  </si>
  <si>
    <t>22633</t>
  </si>
  <si>
    <t>Lumbar spine fusion combined</t>
  </si>
  <si>
    <t>27.75</t>
  </si>
  <si>
    <t>22634</t>
  </si>
  <si>
    <t>8.16</t>
  </si>
  <si>
    <t>22800</t>
  </si>
  <si>
    <t>Post fusion &lt;/6 vert seg</t>
  </si>
  <si>
    <t>22802</t>
  </si>
  <si>
    <t>Post fusion 7-12 vert seg</t>
  </si>
  <si>
    <t>32.11</t>
  </si>
  <si>
    <t>22804</t>
  </si>
  <si>
    <t>Post fusion 13/&gt; vert seg</t>
  </si>
  <si>
    <t>37.50</t>
  </si>
  <si>
    <t>22808</t>
  </si>
  <si>
    <t>Ant fusion 2-3 vert seg</t>
  </si>
  <si>
    <t>27.51</t>
  </si>
  <si>
    <t>22810</t>
  </si>
  <si>
    <t>Ant fusion 4-7 vert seg</t>
  </si>
  <si>
    <t>31.50</t>
  </si>
  <si>
    <t>22812</t>
  </si>
  <si>
    <t>Ant fusion 8/&gt; vert seg</t>
  </si>
  <si>
    <t>34.25</t>
  </si>
  <si>
    <t>22818</t>
  </si>
  <si>
    <t>Kyphectomy 1-2 segments</t>
  </si>
  <si>
    <t>34.33</t>
  </si>
  <si>
    <t>22819</t>
  </si>
  <si>
    <t>Kyphectomy 3 or more</t>
  </si>
  <si>
    <t>39.38</t>
  </si>
  <si>
    <t>22830</t>
  </si>
  <si>
    <t>Exploration of spinal fusion</t>
  </si>
  <si>
    <t>22840</t>
  </si>
  <si>
    <t>Insert spine fixation device</t>
  </si>
  <si>
    <t>22841</t>
  </si>
  <si>
    <t>22842</t>
  </si>
  <si>
    <t>12.56</t>
  </si>
  <si>
    <t>22843</t>
  </si>
  <si>
    <t>22844</t>
  </si>
  <si>
    <t>16.42</t>
  </si>
  <si>
    <t>8.13</t>
  </si>
  <si>
    <t>22845</t>
  </si>
  <si>
    <t>22846</t>
  </si>
  <si>
    <t>22847</t>
  </si>
  <si>
    <t>22848</t>
  </si>
  <si>
    <t>Insert pelv fixation device</t>
  </si>
  <si>
    <t>22849</t>
  </si>
  <si>
    <t>Reinsert spinal fixation</t>
  </si>
  <si>
    <t>19.17</t>
  </si>
  <si>
    <t>22850</t>
  </si>
  <si>
    <t>Remove spine fixation device</t>
  </si>
  <si>
    <t>22851</t>
  </si>
  <si>
    <t>Apply spine prosth device</t>
  </si>
  <si>
    <t>6.70</t>
  </si>
  <si>
    <t>22852</t>
  </si>
  <si>
    <t>8.20</t>
  </si>
  <si>
    <t>22855</t>
  </si>
  <si>
    <t>15.86</t>
  </si>
  <si>
    <t>11.62</t>
  </si>
  <si>
    <t>22856</t>
  </si>
  <si>
    <t>Cerv artific diskectomy</t>
  </si>
  <si>
    <t>24.05</t>
  </si>
  <si>
    <t>22857</t>
  </si>
  <si>
    <t>Lumbar artif diskectomy</t>
  </si>
  <si>
    <t>27.13</t>
  </si>
  <si>
    <t>22858</t>
  </si>
  <si>
    <t>Second level cer diskectomy</t>
  </si>
  <si>
    <t>8.40</t>
  </si>
  <si>
    <t>22861</t>
  </si>
  <si>
    <t>Revise cerv artific disc</t>
  </si>
  <si>
    <t>22862</t>
  </si>
  <si>
    <t>Revise lumbar artif disc</t>
  </si>
  <si>
    <t>32.63</t>
  </si>
  <si>
    <t>22864</t>
  </si>
  <si>
    <t>Remove cerv artif disc</t>
  </si>
  <si>
    <t>29.40</t>
  </si>
  <si>
    <t>11.30</t>
  </si>
  <si>
    <t>22865</t>
  </si>
  <si>
    <t>Remove lumb artif disc</t>
  </si>
  <si>
    <t>31.75</t>
  </si>
  <si>
    <t>22899</t>
  </si>
  <si>
    <t>Spine surgery procedure</t>
  </si>
  <si>
    <t>20.00</t>
  </si>
  <si>
    <t>20.09</t>
  </si>
  <si>
    <t>15.80</t>
  </si>
  <si>
    <t>6.40</t>
  </si>
  <si>
    <t>14.09</t>
  </si>
  <si>
    <t>9.03</t>
  </si>
  <si>
    <t>27.50</t>
  </si>
  <si>
    <t>23.49</t>
  </si>
  <si>
    <t>12.18</t>
  </si>
  <si>
    <t>21.44</t>
  </si>
  <si>
    <t>11.41</t>
  </si>
  <si>
    <t>22.17</t>
  </si>
  <si>
    <t>22.21</t>
  </si>
  <si>
    <t>24.31</t>
  </si>
  <si>
    <t>19.45</t>
  </si>
  <si>
    <t>21.64</t>
  </si>
  <si>
    <t>15.01</t>
  </si>
  <si>
    <t>20.85</t>
  </si>
  <si>
    <t>17.25</t>
  </si>
  <si>
    <t>16.20</t>
  </si>
  <si>
    <t>16.49</t>
  </si>
  <si>
    <t>22.82</t>
  </si>
  <si>
    <t>4.82</t>
  </si>
  <si>
    <t>6.04</t>
  </si>
  <si>
    <t>18.92</t>
  </si>
  <si>
    <t>21.86</t>
  </si>
  <si>
    <t>27279</t>
  </si>
  <si>
    <t>Arthrodesis sacroiliac joint</t>
  </si>
  <si>
    <t>27280</t>
  </si>
  <si>
    <t>Fusion of sacroiliac joint</t>
  </si>
  <si>
    <t>22.88</t>
  </si>
  <si>
    <t>30.29</t>
  </si>
  <si>
    <t>4.36</t>
  </si>
  <si>
    <t>15.37</t>
  </si>
  <si>
    <t>17.17</t>
  </si>
  <si>
    <t>17.74</t>
  </si>
  <si>
    <t>16.85</t>
  </si>
  <si>
    <t>22.10</t>
  </si>
  <si>
    <t>28.15</t>
  </si>
  <si>
    <t>20.02</t>
  </si>
  <si>
    <t>22.01</t>
  </si>
  <si>
    <t>22.39</t>
  </si>
  <si>
    <t>13.21</t>
  </si>
  <si>
    <t>33.55</t>
  </si>
  <si>
    <t>15.03</t>
  </si>
  <si>
    <t>5.13</t>
  </si>
  <si>
    <t>34.96</t>
  </si>
  <si>
    <t>29.92</t>
  </si>
  <si>
    <t>22.28</t>
  </si>
  <si>
    <t>26.22</t>
  </si>
  <si>
    <t>18.76</t>
  </si>
  <si>
    <t>22.12</t>
  </si>
  <si>
    <t>29.47</t>
  </si>
  <si>
    <t>38.05</t>
  </si>
  <si>
    <t>31.47</t>
  </si>
  <si>
    <t>15.44</t>
  </si>
  <si>
    <t>26.76</t>
  </si>
  <si>
    <t>29.80</t>
  </si>
  <si>
    <t>22.03</t>
  </si>
  <si>
    <t>25.86</t>
  </si>
  <si>
    <t>23.82</t>
  </si>
  <si>
    <t>29.90</t>
  </si>
  <si>
    <t>44.63</t>
  </si>
  <si>
    <t>40.82</t>
  </si>
  <si>
    <t>62287</t>
  </si>
  <si>
    <t>Percutaneous diskectomy</t>
  </si>
  <si>
    <t>62290</t>
  </si>
  <si>
    <t>Inject for spine disk x-ray</t>
  </si>
  <si>
    <t>62291</t>
  </si>
  <si>
    <t>62292</t>
  </si>
  <si>
    <t>Injection into disk lesion</t>
  </si>
  <si>
    <t>62294</t>
  </si>
  <si>
    <t>Injection into spinal artery</t>
  </si>
  <si>
    <t>62302</t>
  </si>
  <si>
    <t>Myelography lumbar injection</t>
  </si>
  <si>
    <t>62303</t>
  </si>
  <si>
    <t>62304</t>
  </si>
  <si>
    <t>62305</t>
  </si>
  <si>
    <t>62310</t>
  </si>
  <si>
    <t>Inject spine cerv/thoracic</t>
  </si>
  <si>
    <t>62311</t>
  </si>
  <si>
    <t>Inject spine lumbar/sacral</t>
  </si>
  <si>
    <t>62318</t>
  </si>
  <si>
    <t>Inject spine w/cath crv/thrc</t>
  </si>
  <si>
    <t>62319</t>
  </si>
  <si>
    <t>Inject spine w/cath lmb/scrl</t>
  </si>
  <si>
    <t>62350</t>
  </si>
  <si>
    <t>Implant spinal canal cath</t>
  </si>
  <si>
    <t>62351</t>
  </si>
  <si>
    <t>62355</t>
  </si>
  <si>
    <t>Remove spinal canal catheter</t>
  </si>
  <si>
    <t>62360</t>
  </si>
  <si>
    <t>Insert spine infusion device</t>
  </si>
  <si>
    <t>62361</t>
  </si>
  <si>
    <t>Implant spine infusion pump</t>
  </si>
  <si>
    <t>62362</t>
  </si>
  <si>
    <t>62365</t>
  </si>
  <si>
    <t>Remove spine infusion device</t>
  </si>
  <si>
    <t>62367</t>
  </si>
  <si>
    <t>Analyze spine infus pump</t>
  </si>
  <si>
    <t>62368</t>
  </si>
  <si>
    <t>Analyze sp inf pump w/reprog</t>
  </si>
  <si>
    <t>62369</t>
  </si>
  <si>
    <t>Anal sp inf pmp w/reprg&amp;fill</t>
  </si>
  <si>
    <t>62370</t>
  </si>
  <si>
    <t>Anl sp inf pmp w/mdreprg&amp;fil</t>
  </si>
  <si>
    <t>63001</t>
  </si>
  <si>
    <t>Remove spine lamina 1/2 crvl</t>
  </si>
  <si>
    <t>36.24</t>
  </si>
  <si>
    <t>63003</t>
  </si>
  <si>
    <t>Remove spine lamina 1/2 thrc</t>
  </si>
  <si>
    <t>63005</t>
  </si>
  <si>
    <t>Remove spine lamina 1/2 lmbr</t>
  </si>
  <si>
    <t>63011</t>
  </si>
  <si>
    <t>Remove spine lamina 1/2 scrl</t>
  </si>
  <si>
    <t>63012</t>
  </si>
  <si>
    <t>Remove lamina/facets lumbar</t>
  </si>
  <si>
    <t>63015</t>
  </si>
  <si>
    <t>Remove spine lamina &gt;2 crvcl</t>
  </si>
  <si>
    <t>63016</t>
  </si>
  <si>
    <t>Remove spine lamina &gt;2 thrc</t>
  </si>
  <si>
    <t>63017</t>
  </si>
  <si>
    <t>Remove spine lamina &gt;2 lmbr</t>
  </si>
  <si>
    <t>63020</t>
  </si>
  <si>
    <t>Neck spine disk surgery</t>
  </si>
  <si>
    <t>63030</t>
  </si>
  <si>
    <t>Low back disk surgery</t>
  </si>
  <si>
    <t>63035</t>
  </si>
  <si>
    <t>Spinal disk surgery add-on</t>
  </si>
  <si>
    <t>63040</t>
  </si>
  <si>
    <t>Laminotomy single cervical</t>
  </si>
  <si>
    <t>63042</t>
  </si>
  <si>
    <t>Laminotomy single lumbar</t>
  </si>
  <si>
    <t>63043</t>
  </si>
  <si>
    <t>Laminotomy addl cervical</t>
  </si>
  <si>
    <t>63044</t>
  </si>
  <si>
    <t>Laminotomy addl lumbar</t>
  </si>
  <si>
    <t>63045</t>
  </si>
  <si>
    <t>Remove spine lamina 1 crvl</t>
  </si>
  <si>
    <t>63046</t>
  </si>
  <si>
    <t>Remove spine lamina 1 thrc</t>
  </si>
  <si>
    <t>63047</t>
  </si>
  <si>
    <t>Remove spine lamina 1 lmbr</t>
  </si>
  <si>
    <t>63048</t>
  </si>
  <si>
    <t>Remove spinal lamina add-on</t>
  </si>
  <si>
    <t>63050</t>
  </si>
  <si>
    <t>Cervical laminoplsty 2/&gt; seg</t>
  </si>
  <si>
    <t>43.34</t>
  </si>
  <si>
    <t>63051</t>
  </si>
  <si>
    <t>C-laminoplasty w/graft/plate</t>
  </si>
  <si>
    <t>25.51</t>
  </si>
  <si>
    <t>63055</t>
  </si>
  <si>
    <t>Decompress spinal cord thrc</t>
  </si>
  <si>
    <t>63056</t>
  </si>
  <si>
    <t>Decompress spinal cord lmbr</t>
  </si>
  <si>
    <t>42.87</t>
  </si>
  <si>
    <t>63057</t>
  </si>
  <si>
    <t>Decompress spine cord add-on</t>
  </si>
  <si>
    <t>63064</t>
  </si>
  <si>
    <t>63066</t>
  </si>
  <si>
    <t>63075</t>
  </si>
  <si>
    <t>19.60</t>
  </si>
  <si>
    <t>63076</t>
  </si>
  <si>
    <t>63077</t>
  </si>
  <si>
    <t>Spine disk surgery thorax</t>
  </si>
  <si>
    <t>63078</t>
  </si>
  <si>
    <t>63081</t>
  </si>
  <si>
    <t>Remove vert body dcmprn crvl</t>
  </si>
  <si>
    <t>63082</t>
  </si>
  <si>
    <t>Remove vertebral body add-on</t>
  </si>
  <si>
    <t>63085</t>
  </si>
  <si>
    <t>Remove vert body dcmprn thrc</t>
  </si>
  <si>
    <t>63086</t>
  </si>
  <si>
    <t>63087</t>
  </si>
  <si>
    <t>Remov vertbr dcmprn thrclmbr</t>
  </si>
  <si>
    <t>63088</t>
  </si>
  <si>
    <t>63090</t>
  </si>
  <si>
    <t>Remove vert body dcmprn lmbr</t>
  </si>
  <si>
    <t>30.93</t>
  </si>
  <si>
    <t>63091</t>
  </si>
  <si>
    <t>63101</t>
  </si>
  <si>
    <t>34.10</t>
  </si>
  <si>
    <t>63102</t>
  </si>
  <si>
    <t>63103</t>
  </si>
  <si>
    <t>63170</t>
  </si>
  <si>
    <t>Incise spinal cord tract(s)</t>
  </si>
  <si>
    <t>63172</t>
  </si>
  <si>
    <t>Drainage of spinal cyst</t>
  </si>
  <si>
    <t>63173</t>
  </si>
  <si>
    <t>63180</t>
  </si>
  <si>
    <t>Revise spinal cord ligaments</t>
  </si>
  <si>
    <t>63182</t>
  </si>
  <si>
    <t>63185</t>
  </si>
  <si>
    <t>Incise spine nrv half segmnt</t>
  </si>
  <si>
    <t>63190</t>
  </si>
  <si>
    <t>Incise spine nrv &gt;2 segmnts</t>
  </si>
  <si>
    <t>63191</t>
  </si>
  <si>
    <t>Incise spine accessory nerve</t>
  </si>
  <si>
    <t>63194</t>
  </si>
  <si>
    <t>Incise spine &amp; cord cervical</t>
  </si>
  <si>
    <t>63195</t>
  </si>
  <si>
    <t>Incise spine &amp; cord thoracic</t>
  </si>
  <si>
    <t>63196</t>
  </si>
  <si>
    <t>Incise spine&amp;cord 2 trx crvl</t>
  </si>
  <si>
    <t>25.27</t>
  </si>
  <si>
    <t>63197</t>
  </si>
  <si>
    <t>Incise spine&amp;cord 2 trx thrc</t>
  </si>
  <si>
    <t>24.08</t>
  </si>
  <si>
    <t>63198</t>
  </si>
  <si>
    <t>Incise spin&amp;cord 2 stgs crvl</t>
  </si>
  <si>
    <t>63199</t>
  </si>
  <si>
    <t>Incise spin&amp;cord 2 stgs thrc</t>
  </si>
  <si>
    <t>14.76</t>
  </si>
  <si>
    <t>63200</t>
  </si>
  <si>
    <t>Release spinal cord lumbar</t>
  </si>
  <si>
    <t>63250</t>
  </si>
  <si>
    <t>Revise spinal cord vsls crvl</t>
  </si>
  <si>
    <t>43.86</t>
  </si>
  <si>
    <t>63251</t>
  </si>
  <si>
    <t>Revise spinal cord vsls thrc</t>
  </si>
  <si>
    <t>44.64</t>
  </si>
  <si>
    <t>63252</t>
  </si>
  <si>
    <t>Revise spine cord vsl thrlmb</t>
  </si>
  <si>
    <t>63265</t>
  </si>
  <si>
    <t>Excise intraspinl lesion crv</t>
  </si>
  <si>
    <t>63266</t>
  </si>
  <si>
    <t>Excise intrspinl lesion thrc</t>
  </si>
  <si>
    <t>24.68</t>
  </si>
  <si>
    <t>63267</t>
  </si>
  <si>
    <t>Excise intrspinl lesion lmbr</t>
  </si>
  <si>
    <t>63268</t>
  </si>
  <si>
    <t>Excise intrspinl lesion scrl</t>
  </si>
  <si>
    <t>63270</t>
  </si>
  <si>
    <t>Excise intrspinl lesion crvl</t>
  </si>
  <si>
    <t>63271</t>
  </si>
  <si>
    <t>63272</t>
  </si>
  <si>
    <t>63273</t>
  </si>
  <si>
    <t>63275</t>
  </si>
  <si>
    <t>Bx/exc xdrl spine lesn crvl</t>
  </si>
  <si>
    <t>63276</t>
  </si>
  <si>
    <t>Bx/exc xdrl spine lesn thrc</t>
  </si>
  <si>
    <t>63277</t>
  </si>
  <si>
    <t>Bx/exc xdrl spine lesn lmbr</t>
  </si>
  <si>
    <t>63278</t>
  </si>
  <si>
    <t>Bx/exc xdrl spine lesn scrl</t>
  </si>
  <si>
    <t>63280</t>
  </si>
  <si>
    <t>Bx/exc idrl spine lesn crvl</t>
  </si>
  <si>
    <t>63281</t>
  </si>
  <si>
    <t>Bx/exc idrl spine lesn thrc</t>
  </si>
  <si>
    <t>29.99</t>
  </si>
  <si>
    <t>63282</t>
  </si>
  <si>
    <t>Bx/exc idrl spine lesn lmbr</t>
  </si>
  <si>
    <t>63283</t>
  </si>
  <si>
    <t>Bx/exc idrl spine lesn scrl</t>
  </si>
  <si>
    <t>63285</t>
  </si>
  <si>
    <t>Bx/exc idrl imed lesn cervl</t>
  </si>
  <si>
    <t>63286</t>
  </si>
  <si>
    <t>Bx/exc idrl imed lesn thrc</t>
  </si>
  <si>
    <t>37.62</t>
  </si>
  <si>
    <t>63287</t>
  </si>
  <si>
    <t>Bx/exc idrl imed lesn thrlmb</t>
  </si>
  <si>
    <t>40.08</t>
  </si>
  <si>
    <t>63290</t>
  </si>
  <si>
    <t>Bx/exc xdrl/idrl lsn any lvl</t>
  </si>
  <si>
    <t>63295</t>
  </si>
  <si>
    <t>Repair laminectomy defect</t>
  </si>
  <si>
    <t>63300</t>
  </si>
  <si>
    <t>Remove vert xdrl body crvcl</t>
  </si>
  <si>
    <t>63301</t>
  </si>
  <si>
    <t>Remove vert xdrl body thrc</t>
  </si>
  <si>
    <t>31.57</t>
  </si>
  <si>
    <t>63302</t>
  </si>
  <si>
    <t>Remove vert xdrl body thrlmb</t>
  </si>
  <si>
    <t>63303</t>
  </si>
  <si>
    <t>Remov vert xdrl bdy lmbr/sac</t>
  </si>
  <si>
    <t>68.31</t>
  </si>
  <si>
    <t>63304</t>
  </si>
  <si>
    <t>Remove vert idrl body crvcl</t>
  </si>
  <si>
    <t>33.85</t>
  </si>
  <si>
    <t>63305</t>
  </si>
  <si>
    <t>Remove vert idrl body thrc</t>
  </si>
  <si>
    <t>63306</t>
  </si>
  <si>
    <t>Remov vert idrl bdy thrclmbr</t>
  </si>
  <si>
    <t>35.55</t>
  </si>
  <si>
    <t>63307</t>
  </si>
  <si>
    <t>Remov vert idrl bdy lmbr/sac</t>
  </si>
  <si>
    <t>63308</t>
  </si>
  <si>
    <t>Description</t>
  </si>
  <si>
    <t>23.04</t>
  </si>
  <si>
    <t>4.14</t>
  </si>
  <si>
    <t>6.12</t>
  </si>
  <si>
    <t>6.61</t>
  </si>
  <si>
    <t>9.46</t>
  </si>
  <si>
    <t>1.01</t>
  </si>
  <si>
    <t>43.48</t>
  </si>
  <si>
    <t>43.42</t>
  </si>
  <si>
    <t>5.61</t>
  </si>
  <si>
    <t>56.81</t>
  </si>
  <si>
    <t>40.92</t>
  </si>
  <si>
    <t>1.50</t>
  </si>
  <si>
    <t>3.16</t>
  </si>
  <si>
    <t>17.97</t>
  </si>
  <si>
    <t>13.38</t>
  </si>
  <si>
    <t>5.71</t>
  </si>
  <si>
    <t>13.15</t>
  </si>
  <si>
    <t>14.70</t>
  </si>
  <si>
    <t>16.58</t>
  </si>
  <si>
    <t>13.99</t>
  </si>
  <si>
    <t>14.14</t>
  </si>
  <si>
    <t>14.25</t>
  </si>
  <si>
    <t>7.92</t>
  </si>
  <si>
    <t>9.89</t>
  </si>
  <si>
    <t>2.68</t>
  </si>
  <si>
    <t>1.14</t>
  </si>
  <si>
    <t>5.57</t>
  </si>
  <si>
    <t>1.38</t>
  </si>
  <si>
    <t>1.39</t>
  </si>
  <si>
    <t>8.80</t>
  </si>
  <si>
    <t>1.76</t>
  </si>
  <si>
    <t>10.32</t>
  </si>
  <si>
    <t>6.78</t>
  </si>
  <si>
    <t>11.35</t>
  </si>
  <si>
    <t>9.94</t>
  </si>
  <si>
    <t>16.12</t>
  </si>
  <si>
    <t>CPT Code/
HCPCS</t>
  </si>
  <si>
    <t>2016 Final Work RVUs</t>
  </si>
  <si>
    <t>2016 Final Facility Practice Expense RVUs</t>
  </si>
  <si>
    <t>2016 Final Mal-Practice  RVUs</t>
  </si>
  <si>
    <r>
      <t>2016 Final
Total Facility RVUs</t>
    </r>
    <r>
      <rPr>
        <b/>
        <vertAlign val="superscript"/>
        <sz val="9"/>
        <rFont val="Arial"/>
      </rPr>
      <t>1</t>
    </r>
  </si>
  <si>
    <t>10.99</t>
  </si>
  <si>
    <t>10.90</t>
  </si>
  <si>
    <t>10.64</t>
  </si>
  <si>
    <t>12.03</t>
  </si>
  <si>
    <t>23.25</t>
  </si>
  <si>
    <t>4.76</t>
  </si>
  <si>
    <t>16.62</t>
  </si>
  <si>
    <t>2.98</t>
  </si>
  <si>
    <t>16.68</t>
  </si>
  <si>
    <t>17.89</t>
  </si>
  <si>
    <t>2.23</t>
  </si>
  <si>
    <t>3.94</t>
  </si>
  <si>
    <t>3.76</t>
  </si>
  <si>
    <t>3.18</t>
  </si>
  <si>
    <t>18.06</t>
  </si>
  <si>
    <t>17.43</t>
  </si>
  <si>
    <t>19.64</t>
  </si>
  <si>
    <t>16.94</t>
  </si>
  <si>
    <t>16.77</t>
  </si>
  <si>
    <t>15.36</t>
  </si>
  <si>
    <t>16.70</t>
  </si>
  <si>
    <t>16.15</t>
  </si>
  <si>
    <t>14.46</t>
  </si>
  <si>
    <t>14.23</t>
  </si>
  <si>
    <t>16.32</t>
  </si>
  <si>
    <t>16.40</t>
  </si>
  <si>
    <t>18.21</t>
  </si>
  <si>
    <t>3.96</t>
  </si>
  <si>
    <t>21.01</t>
  </si>
  <si>
    <t>23.69</t>
  </si>
  <si>
    <t>18.34</t>
  </si>
  <si>
    <t>19.37</t>
  </si>
  <si>
    <t>21.66</t>
  </si>
  <si>
    <t>25.45</t>
  </si>
  <si>
    <t>6.59</t>
  </si>
  <si>
    <t>5.96</t>
  </si>
  <si>
    <t>13.31</t>
  </si>
  <si>
    <t>8.45</t>
  </si>
  <si>
    <t>19.63</t>
  </si>
  <si>
    <t>18.04</t>
  </si>
  <si>
    <t>19.57</t>
  </si>
  <si>
    <t>21.25</t>
  </si>
  <si>
    <t>8.61</t>
  </si>
  <si>
    <t>14.08</t>
  </si>
  <si>
    <t>8.78</t>
  </si>
  <si>
    <t>4.49</t>
  </si>
  <si>
    <t>10.12</t>
  </si>
  <si>
    <t>3.45</t>
  </si>
  <si>
    <t>3.82</t>
  </si>
  <si>
    <t>4.38</t>
  </si>
  <si>
    <t>4.45</t>
  </si>
  <si>
    <t>3.78</t>
  </si>
  <si>
    <t>0.30</t>
  </si>
  <si>
    <t>12.46</t>
  </si>
  <si>
    <t>12.41</t>
  </si>
  <si>
    <t>12.55</t>
  </si>
  <si>
    <t>11.69</t>
  </si>
  <si>
    <t>12.48</t>
  </si>
  <si>
    <t>13.19</t>
  </si>
  <si>
    <t>12.51</t>
  </si>
  <si>
    <t>11.03</t>
  </si>
  <si>
    <t>13.54</t>
  </si>
  <si>
    <t>13.03</t>
  </si>
  <si>
    <t>12.10</t>
  </si>
  <si>
    <t>1.69</t>
  </si>
  <si>
    <t>16.87</t>
  </si>
  <si>
    <t>17.00</t>
  </si>
  <si>
    <t>13.80</t>
  </si>
  <si>
    <t>1.93</t>
  </si>
  <si>
    <t>2.11</t>
  </si>
  <si>
    <t>17.75</t>
  </si>
  <si>
    <t>1.44</t>
  </si>
  <si>
    <t>18.65</t>
  </si>
  <si>
    <t>22.22</t>
  </si>
  <si>
    <t>15.71</t>
  </si>
  <si>
    <t>16.44</t>
  </si>
  <si>
    <t>14.91</t>
  </si>
  <si>
    <t>16.00</t>
  </si>
  <si>
    <t>14.88</t>
  </si>
  <si>
    <t>12.14</t>
  </si>
  <si>
    <t>15.26</t>
  </si>
  <si>
    <t>24.24</t>
  </si>
  <si>
    <t>26.77</t>
  </si>
  <si>
    <t>19.33</t>
  </si>
  <si>
    <t>19.25</t>
  </si>
  <si>
    <t>17.16</t>
  </si>
  <si>
    <t>19.92</t>
  </si>
  <si>
    <t>19.75</t>
  </si>
  <si>
    <t>18.85</t>
  </si>
  <si>
    <t>18.32</t>
  </si>
  <si>
    <t>23.70</t>
  </si>
  <si>
    <t>23.48</t>
  </si>
  <si>
    <t>24.65</t>
  </si>
  <si>
    <t>17.55</t>
  </si>
  <si>
    <t>20.50</t>
  </si>
  <si>
    <t>20.22</t>
  </si>
  <si>
    <t>20.87</t>
  </si>
  <si>
    <t>21.71</t>
  </si>
  <si>
    <t>22.24</t>
  </si>
  <si>
    <t>21.84</t>
  </si>
  <si>
    <t>3.68</t>
  </si>
  <si>
    <t>3.51</t>
  </si>
  <si>
    <t>3.09</t>
  </si>
  <si>
    <t>2.24</t>
  </si>
  <si>
    <t>0.56</t>
  </si>
  <si>
    <t>2.94</t>
  </si>
  <si>
    <t>10.18</t>
  </si>
  <si>
    <t>9.54</t>
  </si>
  <si>
    <t>7.44</t>
  </si>
  <si>
    <t>5.27</t>
  </si>
  <si>
    <t>4.89</t>
  </si>
  <si>
    <t>5.42</t>
  </si>
  <si>
    <t>2.56</t>
  </si>
  <si>
    <t>8.51</t>
  </si>
  <si>
    <t>5.62</t>
  </si>
  <si>
    <t>6.46</t>
  </si>
  <si>
    <t>1.74</t>
  </si>
  <si>
    <t>0.41</t>
  </si>
  <si>
    <t>7.46</t>
  </si>
  <si>
    <t>7.93</t>
  </si>
  <si>
    <t>1.73</t>
  </si>
  <si>
    <t>7.06</t>
  </si>
  <si>
    <t>5.89</t>
  </si>
  <si>
    <t>7.68</t>
  </si>
  <si>
    <t>7.21</t>
  </si>
  <si>
    <t>5.12</t>
  </si>
  <si>
    <t>6.27</t>
  </si>
  <si>
    <t>1.64</t>
  </si>
  <si>
    <t>7.02</t>
  </si>
  <si>
    <t>1.41</t>
  </si>
  <si>
    <t>7.73</t>
  </si>
  <si>
    <t>1.97</t>
  </si>
  <si>
    <t>4.79</t>
  </si>
  <si>
    <t>7.74</t>
  </si>
  <si>
    <t>9.29</t>
  </si>
  <si>
    <t>7.57</t>
  </si>
  <si>
    <t>8.02</t>
  </si>
  <si>
    <t>16.61</t>
  </si>
  <si>
    <t>3.04</t>
  </si>
  <si>
    <t>3.08</t>
  </si>
  <si>
    <t>3.84</t>
  </si>
  <si>
    <t>4.54</t>
  </si>
  <si>
    <t>6.96</t>
  </si>
  <si>
    <t>10.58</t>
  </si>
  <si>
    <t>2.66</t>
  </si>
  <si>
    <t>10.73</t>
  </si>
  <si>
    <t>11.52</t>
  </si>
  <si>
    <t>6.64</t>
  </si>
  <si>
    <t>1.26</t>
  </si>
  <si>
    <t>0.95</t>
  </si>
  <si>
    <t>6.28</t>
  </si>
  <si>
    <t>5.97</t>
  </si>
  <si>
    <t>5.39</t>
  </si>
  <si>
    <t>3.99</t>
  </si>
  <si>
    <t>5.10</t>
  </si>
  <si>
    <t>7.55</t>
  </si>
  <si>
    <t>7.51</t>
  </si>
  <si>
    <t>5.98</t>
  </si>
  <si>
    <t>4.64</t>
  </si>
  <si>
    <t>6.44</t>
  </si>
  <si>
    <t>7.36</t>
  </si>
  <si>
    <t>6.37</t>
  </si>
  <si>
    <t>1.11</t>
  </si>
  <si>
    <t>10.79</t>
  </si>
  <si>
    <t>7.23</t>
  </si>
  <si>
    <t>9.79</t>
  </si>
  <si>
    <t>1.23</t>
  </si>
  <si>
    <t>7.09</t>
  </si>
  <si>
    <t>9.86</t>
  </si>
  <si>
    <t>8.66</t>
  </si>
  <si>
    <t>4.34</t>
  </si>
  <si>
    <t>4.35</t>
  </si>
  <si>
    <t>9.13</t>
  </si>
  <si>
    <t>10.15</t>
  </si>
  <si>
    <t>8.36</t>
  </si>
  <si>
    <t>18.55</t>
  </si>
  <si>
    <t>18.48</t>
  </si>
  <si>
    <t>8.72</t>
  </si>
  <si>
    <t>9.02</t>
  </si>
  <si>
    <t>7.95</t>
  </si>
  <si>
    <t>12.43</t>
  </si>
  <si>
    <t>11.42</t>
  </si>
  <si>
    <t>9.75</t>
  </si>
  <si>
    <t>10.84</t>
  </si>
  <si>
    <t>9.60</t>
  </si>
  <si>
    <t>7.28</t>
  </si>
  <si>
    <t>11.64</t>
  </si>
  <si>
    <t>10.35</t>
  </si>
  <si>
    <t>10.74</t>
  </si>
  <si>
    <t>15.84</t>
  </si>
  <si>
    <t>14.59</t>
  </si>
  <si>
    <t>16.91</t>
  </si>
  <si>
    <t>15.47</t>
  </si>
  <si>
    <t>2.18</t>
  </si>
  <si>
    <t>12.74</t>
  </si>
  <si>
    <t>13.89</t>
  </si>
  <si>
    <t>13.29</t>
  </si>
  <si>
    <t>11.10</t>
  </si>
  <si>
    <t>27.73</t>
  </si>
  <si>
    <t>27.14</t>
  </si>
  <si>
    <t>24.81</t>
  </si>
  <si>
    <t>22.77</t>
  </si>
  <si>
    <t>30.35</t>
  </si>
  <si>
    <t>28.72</t>
  </si>
  <si>
    <t>28.84</t>
  </si>
  <si>
    <t>70.89</t>
  </si>
  <si>
    <t>69.47</t>
  </si>
  <si>
    <t>16.53</t>
  </si>
  <si>
    <t>51.85</t>
  </si>
  <si>
    <t>42.91</t>
  </si>
  <si>
    <t>10.39</t>
  </si>
  <si>
    <t>46.37</t>
  </si>
  <si>
    <t>45.23</t>
  </si>
  <si>
    <t>45.71</t>
  </si>
  <si>
    <t>10.33</t>
  </si>
  <si>
    <t>22.34</t>
  </si>
  <si>
    <t>47.91</t>
  </si>
  <si>
    <t>53.54</t>
  </si>
  <si>
    <t>41.47</t>
  </si>
  <si>
    <t>43.73</t>
  </si>
  <si>
    <t>13.10</t>
  </si>
  <si>
    <t>12.30</t>
  </si>
  <si>
    <t>6.09</t>
  </si>
  <si>
    <t>15.65</t>
  </si>
  <si>
    <t>51.51</t>
  </si>
  <si>
    <t>47.83</t>
  </si>
  <si>
    <t>10.27</t>
  </si>
  <si>
    <t>58.11</t>
  </si>
  <si>
    <t>49.87</t>
  </si>
  <si>
    <t>36.26</t>
  </si>
  <si>
    <t>48.53</t>
  </si>
  <si>
    <t>44.78</t>
  </si>
  <si>
    <t>9.44</t>
  </si>
  <si>
    <t>52.58</t>
  </si>
  <si>
    <t>46.14</t>
  </si>
  <si>
    <t>44.00</t>
  </si>
  <si>
    <t>37.46</t>
  </si>
  <si>
    <t>36.63</t>
  </si>
  <si>
    <t>46.12</t>
  </si>
  <si>
    <t>45.51</t>
  </si>
  <si>
    <t>53.69</t>
  </si>
  <si>
    <t>39.07</t>
  </si>
  <si>
    <t>60.86</t>
  </si>
  <si>
    <t>70.48</t>
  </si>
  <si>
    <t>53.42</t>
  </si>
  <si>
    <t>58.89</t>
  </si>
  <si>
    <t>70.67</t>
  </si>
  <si>
    <t>63.21</t>
  </si>
  <si>
    <t>81.44</t>
  </si>
  <si>
    <t>28.42</t>
  </si>
  <si>
    <t>20.78</t>
  </si>
  <si>
    <t>21.55</t>
  </si>
  <si>
    <t>23.68</t>
  </si>
  <si>
    <t>37.68</t>
  </si>
  <si>
    <t>20.95</t>
  </si>
  <si>
    <t>11.57</t>
  </si>
  <si>
    <t>32.02</t>
  </si>
  <si>
    <t>47.13</t>
  </si>
  <si>
    <t>57.34</t>
  </si>
  <si>
    <t>58.36</t>
  </si>
  <si>
    <t>58.06</t>
  </si>
  <si>
    <t>60.49</t>
  </si>
  <si>
    <t>59.64</t>
  </si>
  <si>
    <t>20.15</t>
  </si>
  <si>
    <t>39.50</t>
  </si>
  <si>
    <t>22.68</t>
  </si>
  <si>
    <t>3.49</t>
  </si>
  <si>
    <t>3.64</t>
  </si>
  <si>
    <t>11.70</t>
  </si>
  <si>
    <t>25.47</t>
  </si>
  <si>
    <t>7.69</t>
  </si>
  <si>
    <t>10.54</t>
  </si>
  <si>
    <t>0.74</t>
  </si>
  <si>
    <t>36.35</t>
  </si>
  <si>
    <t>36.12</t>
  </si>
  <si>
    <t>34.37</t>
  </si>
  <si>
    <t>31.59</t>
  </si>
  <si>
    <t>34.43</t>
  </si>
  <si>
    <t>44.55</t>
  </si>
  <si>
    <t>36.50</t>
  </si>
  <si>
    <t>33.88</t>
  </si>
  <si>
    <t>28.21</t>
  </si>
  <si>
    <t>5.48</t>
  </si>
  <si>
    <t>40.53</t>
  </si>
  <si>
    <t>37.69</t>
  </si>
  <si>
    <t>35.52</t>
  </si>
  <si>
    <t>47.48</t>
  </si>
  <si>
    <t>42.98</t>
  </si>
  <si>
    <t>9.08</t>
  </si>
  <si>
    <t>51.56</t>
  </si>
  <si>
    <t>6.18</t>
  </si>
  <si>
    <t>39.53</t>
  </si>
  <si>
    <t>43.40</t>
  </si>
  <si>
    <t>51.19</t>
  </si>
  <si>
    <t>56.02</t>
  </si>
  <si>
    <t>70.35</t>
  </si>
  <si>
    <t>7.50</t>
  </si>
  <si>
    <t>5.02</t>
  </si>
  <si>
    <t>67.73</t>
  </si>
  <si>
    <t>66.11</t>
  </si>
  <si>
    <t>47.29</t>
  </si>
  <si>
    <t>40.65</t>
  </si>
  <si>
    <t>50.61</t>
  </si>
  <si>
    <t>44.10</t>
  </si>
  <si>
    <t>40.05</t>
  </si>
  <si>
    <t>33.01</t>
  </si>
  <si>
    <t>36.45</t>
  </si>
  <si>
    <t>39.95</t>
  </si>
  <si>
    <t>47.43</t>
  </si>
  <si>
    <t>45.65</t>
  </si>
  <si>
    <t>50.81</t>
  </si>
  <si>
    <t>48.18</t>
  </si>
  <si>
    <t>50.58</t>
  </si>
  <si>
    <t>45.06</t>
  </si>
  <si>
    <t>82.81</t>
  </si>
  <si>
    <t>89.99</t>
  </si>
  <si>
    <t>89.88</t>
  </si>
  <si>
    <t>48.87</t>
  </si>
  <si>
    <t>50.33</t>
  </si>
  <si>
    <t>39.79</t>
  </si>
  <si>
    <t>42.22</t>
  </si>
  <si>
    <t>61.56</t>
  </si>
  <si>
    <t>60.59</t>
  </si>
  <si>
    <t>55.22</t>
  </si>
  <si>
    <t>55.06</t>
  </si>
  <si>
    <t>52.71</t>
  </si>
  <si>
    <t>52.21</t>
  </si>
  <si>
    <t>45.11</t>
  </si>
  <si>
    <t>47.16</t>
  </si>
  <si>
    <t>61.85</t>
  </si>
  <si>
    <t>61.09</t>
  </si>
  <si>
    <t>57.35</t>
  </si>
  <si>
    <t>55.82</t>
  </si>
  <si>
    <t>77.59</t>
  </si>
  <si>
    <t>75.69</t>
  </si>
  <si>
    <t>81.64</t>
  </si>
  <si>
    <t>81.18</t>
  </si>
  <si>
    <t>53.81</t>
  </si>
  <si>
    <t>65.22</t>
  </si>
  <si>
    <t>64.11</t>
  </si>
  <si>
    <t>68.94</t>
  </si>
  <si>
    <t>71.70</t>
  </si>
  <si>
    <t>67.90</t>
  </si>
  <si>
    <t>9.59</t>
  </si>
  <si>
    <r>
      <rPr>
        <vertAlign val="superscript"/>
        <sz val="11"/>
        <rFont val="Calibri"/>
        <scheme val="minor"/>
      </rPr>
      <t xml:space="preserve">1 </t>
    </r>
    <r>
      <rPr>
        <sz val="11"/>
        <rFont val="Calibri"/>
        <scheme val="minor"/>
      </rPr>
      <t>Total Facility RVUs = Work RVUs + Facility Practice Expense RVUs+ Malpractice RVUs</t>
    </r>
  </si>
  <si>
    <t>2016 Revised Final Work RVUs</t>
  </si>
  <si>
    <t>2016 Revised Final Practice Expense RVUs</t>
  </si>
  <si>
    <t>2016 Revised Final Mal-Practice RVUs</t>
  </si>
  <si>
    <t>2016 Revised Final Total Facility RVUs</t>
  </si>
  <si>
    <r>
      <t>2016 Final Reimbursement</t>
    </r>
    <r>
      <rPr>
        <b/>
        <vertAlign val="superscript"/>
        <sz val="9"/>
        <rFont val="Arial"/>
      </rPr>
      <t>2</t>
    </r>
  </si>
  <si>
    <r>
      <t>2016 Revised Final Reimbursement</t>
    </r>
    <r>
      <rPr>
        <b/>
        <vertAlign val="superscript"/>
        <sz val="9"/>
        <rFont val="Arial"/>
      </rPr>
      <t>3</t>
    </r>
  </si>
  <si>
    <r>
      <rPr>
        <vertAlign val="superscript"/>
        <sz val="11"/>
        <color theme="1"/>
        <rFont val="Calibri"/>
        <scheme val="minor"/>
      </rPr>
      <t>2</t>
    </r>
    <r>
      <rPr>
        <sz val="11"/>
        <color theme="1"/>
        <rFont val="Calibri"/>
        <family val="2"/>
        <scheme val="minor"/>
      </rPr>
      <t xml:space="preserve"> 2016 Final Reimbursement is calculated using a conversion factor of $35.8279.</t>
    </r>
  </si>
  <si>
    <r>
      <rPr>
        <vertAlign val="superscript"/>
        <sz val="11"/>
        <color theme="1"/>
        <rFont val="Calibri"/>
        <scheme val="minor"/>
      </rPr>
      <t xml:space="preserve">3 </t>
    </r>
    <r>
      <rPr>
        <sz val="11"/>
        <color theme="1"/>
        <rFont val="Calibri"/>
        <family val="2"/>
        <scheme val="minor"/>
      </rPr>
      <t>2016 Revised Final Reimbursement is calculated using a conversion factor of $35.8043.</t>
    </r>
  </si>
  <si>
    <t>Comparison of Relative Value Units and Reimbursements for Spine Procedures under the 2016 Physician Fee Schedule Final Rule vs. the 2016 the 2016 Revised Final Rule</t>
  </si>
  <si>
    <t>Difference in Reimbursement from Final 2016 to Revised Final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</si>
</sst>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MS Sans Serif"/>
      <family val="2"/>
    </font>
    <font>
      <sz val="11"/>
      <color theme="1"/>
      <name val="TimesNewRomanPSMT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scheme val="minor"/>
    </font>
    <font>
      <b/>
      <sz val="9"/>
      <name val="Arial"/>
    </font>
    <font>
      <b/>
      <vertAlign val="superscript"/>
      <sz val="9"/>
      <name val="Arial"/>
    </font>
    <font>
      <vertAlign val="superscript"/>
      <sz val="11"/>
      <color theme="1"/>
      <name val="Calibri"/>
      <scheme val="minor"/>
    </font>
    <font>
      <sz val="11"/>
      <name val="Calibri"/>
      <scheme val="minor"/>
    </font>
    <font>
      <vertAlign val="superscript"/>
      <sz val="11"/>
      <name val="Calibri"/>
      <scheme val="minor"/>
    </font>
    <font>
      <b/>
      <sz val="9"/>
      <color theme="1"/>
      <name val="Arial"/>
    </font>
    <font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2">
    <xf numFmtId="0" fontId="0" fillId="0" borderId="0"/>
    <xf numFmtId="0" fontId="2" fillId="2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6" fillId="0" borderId="0" xfId="0" applyFont="1" applyFill="1"/>
    <xf numFmtId="0" fontId="0" fillId="0" borderId="0" xfId="0" applyFont="1" applyFill="1" applyAlignment="1"/>
    <xf numFmtId="0" fontId="0" fillId="0" borderId="0" xfId="0" applyFont="1" applyFill="1"/>
    <xf numFmtId="0" fontId="3" fillId="0" borderId="0" xfId="0" applyFont="1" applyFill="1"/>
    <xf numFmtId="0" fontId="7" fillId="0" borderId="3" xfId="1" applyNumberFormat="1" applyFont="1" applyFill="1" applyBorder="1" applyAlignment="1">
      <alignment horizontal="center" wrapText="1"/>
    </xf>
    <xf numFmtId="0" fontId="7" fillId="0" borderId="3" xfId="1" applyNumberFormat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 wrapText="1"/>
    </xf>
    <xf numFmtId="164" fontId="7" fillId="0" borderId="3" xfId="1" applyNumberFormat="1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 applyProtection="1">
      <alignment vertical="center" wrapText="1"/>
    </xf>
    <xf numFmtId="164" fontId="0" fillId="0" borderId="3" xfId="0" applyNumberFormat="1" applyFill="1" applyBorder="1" applyAlignment="1">
      <alignment horizontal="right"/>
    </xf>
    <xf numFmtId="0" fontId="1" fillId="0" borderId="3" xfId="0" applyFont="1" applyFill="1" applyBorder="1" applyAlignment="1" applyProtection="1">
      <alignment horizontal="right" vertical="center" wrapText="1"/>
    </xf>
    <xf numFmtId="2" fontId="1" fillId="0" borderId="3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0" fillId="0" borderId="3" xfId="0" applyNumberFormat="1" applyFill="1" applyBorder="1" applyAlignment="1">
      <alignment horizontal="right"/>
    </xf>
    <xf numFmtId="2" fontId="0" fillId="0" borderId="3" xfId="0" applyNumberFormat="1" applyBorder="1" applyAlignment="1">
      <alignment horizontal="right"/>
    </xf>
    <xf numFmtId="164" fontId="13" fillId="0" borderId="3" xfId="0" applyNumberFormat="1" applyFont="1" applyFill="1" applyBorder="1" applyAlignment="1">
      <alignment horizontal="right"/>
    </xf>
  </cellXfs>
  <cellStyles count="5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5"/>
  <sheetViews>
    <sheetView tabSelected="1" zoomScale="125" zoomScaleNormal="125" zoomScalePageLayoutView="125" workbookViewId="0">
      <selection activeCell="H19" sqref="H19"/>
    </sheetView>
  </sheetViews>
  <sheetFormatPr baseColWidth="10" defaultColWidth="8.83203125" defaultRowHeight="14" x14ac:dyDescent="0"/>
  <cols>
    <col min="1" max="1" width="7.83203125" style="1" customWidth="1"/>
    <col min="2" max="2" width="27.6640625" style="1" customWidth="1"/>
    <col min="3" max="4" width="9" style="1" customWidth="1"/>
    <col min="5" max="5" width="9.83203125" style="1" customWidth="1"/>
    <col min="6" max="6" width="10.83203125" style="1" customWidth="1"/>
    <col min="7" max="8" width="8.1640625" style="1" customWidth="1"/>
    <col min="9" max="10" width="9.1640625" style="1" customWidth="1"/>
    <col min="11" max="12" width="13.33203125" style="2" customWidth="1"/>
    <col min="13" max="13" width="13.33203125" style="1" customWidth="1"/>
    <col min="14" max="16384" width="8.83203125" style="1"/>
  </cols>
  <sheetData>
    <row r="1" spans="1:13" ht="18">
      <c r="A1" s="3" t="s">
        <v>1085</v>
      </c>
    </row>
    <row r="2" spans="1:13" ht="59" customHeight="1">
      <c r="A2" s="7" t="s">
        <v>727</v>
      </c>
      <c r="B2" s="8" t="s">
        <v>690</v>
      </c>
      <c r="C2" s="9" t="s">
        <v>728</v>
      </c>
      <c r="D2" s="9" t="s">
        <v>1077</v>
      </c>
      <c r="E2" s="7" t="s">
        <v>729</v>
      </c>
      <c r="F2" s="7" t="s">
        <v>1078</v>
      </c>
      <c r="G2" s="7" t="s">
        <v>730</v>
      </c>
      <c r="H2" s="7" t="s">
        <v>1079</v>
      </c>
      <c r="I2" s="7" t="s">
        <v>731</v>
      </c>
      <c r="J2" s="7" t="s">
        <v>1080</v>
      </c>
      <c r="K2" s="10" t="s">
        <v>1081</v>
      </c>
      <c r="L2" s="10" t="s">
        <v>1082</v>
      </c>
      <c r="M2" s="11" t="s">
        <v>1086</v>
      </c>
    </row>
    <row r="3" spans="1:13">
      <c r="A3" s="12" t="s">
        <v>182</v>
      </c>
      <c r="B3" s="12" t="s">
        <v>183</v>
      </c>
      <c r="C3" s="14" t="s">
        <v>184</v>
      </c>
      <c r="D3" s="20">
        <v>12.75</v>
      </c>
      <c r="E3" s="14" t="s">
        <v>397</v>
      </c>
      <c r="F3" s="20">
        <v>11.19</v>
      </c>
      <c r="G3" s="14" t="s">
        <v>832</v>
      </c>
      <c r="H3" s="20">
        <v>3.62</v>
      </c>
      <c r="I3" s="14" t="s">
        <v>930</v>
      </c>
      <c r="J3" s="21">
        <v>27.56</v>
      </c>
      <c r="K3" s="13">
        <f t="shared" ref="K3:K66" si="0">I3*35.8279</f>
        <v>993.50766699999997</v>
      </c>
      <c r="L3" s="13">
        <f t="shared" ref="L3:L66" si="1">J3*35.8043</f>
        <v>986.76650799999993</v>
      </c>
      <c r="M3" s="22">
        <f>L3-K3</f>
        <v>-6.7411590000000388</v>
      </c>
    </row>
    <row r="4" spans="1:13">
      <c r="A4" s="12" t="s">
        <v>186</v>
      </c>
      <c r="B4" s="12" t="s">
        <v>187</v>
      </c>
      <c r="C4" s="14" t="s">
        <v>188</v>
      </c>
      <c r="D4" s="20">
        <v>12.64</v>
      </c>
      <c r="E4" s="14" t="s">
        <v>732</v>
      </c>
      <c r="F4" s="20">
        <v>10.7</v>
      </c>
      <c r="G4" s="14" t="s">
        <v>833</v>
      </c>
      <c r="H4" s="20">
        <v>3.34</v>
      </c>
      <c r="I4" s="14" t="s">
        <v>931</v>
      </c>
      <c r="J4" s="21">
        <v>26.68</v>
      </c>
      <c r="K4" s="13">
        <f t="shared" si="0"/>
        <v>972.36920599999996</v>
      </c>
      <c r="L4" s="13">
        <f t="shared" si="1"/>
        <v>955.25872399999992</v>
      </c>
      <c r="M4" s="22">
        <f t="shared" ref="M4:M67" si="2">L4-K4</f>
        <v>-17.110482000000047</v>
      </c>
    </row>
    <row r="5" spans="1:13">
      <c r="A5" s="12" t="s">
        <v>189</v>
      </c>
      <c r="B5" s="12" t="s">
        <v>190</v>
      </c>
      <c r="C5" s="14" t="s">
        <v>138</v>
      </c>
      <c r="D5" s="20">
        <v>11</v>
      </c>
      <c r="E5" s="14" t="s">
        <v>733</v>
      </c>
      <c r="F5" s="20">
        <v>10.73</v>
      </c>
      <c r="G5" s="14" t="s">
        <v>32</v>
      </c>
      <c r="H5" s="20">
        <v>3.54</v>
      </c>
      <c r="I5" s="14" t="s">
        <v>765</v>
      </c>
      <c r="J5" s="21">
        <v>25.27</v>
      </c>
      <c r="K5" s="13">
        <f t="shared" si="0"/>
        <v>911.82005499999991</v>
      </c>
      <c r="L5" s="13">
        <f t="shared" si="1"/>
        <v>904.77466099999992</v>
      </c>
      <c r="M5" s="22">
        <f t="shared" si="2"/>
        <v>-7.0453939999999875</v>
      </c>
    </row>
    <row r="6" spans="1:13">
      <c r="A6" s="12" t="s">
        <v>191</v>
      </c>
      <c r="B6" s="12" t="s">
        <v>192</v>
      </c>
      <c r="C6" s="14" t="s">
        <v>193</v>
      </c>
      <c r="D6" s="20">
        <v>11.08</v>
      </c>
      <c r="E6" s="14" t="s">
        <v>734</v>
      </c>
      <c r="F6" s="20">
        <v>10.47</v>
      </c>
      <c r="G6" s="14" t="s">
        <v>834</v>
      </c>
      <c r="H6" s="20">
        <v>3.07</v>
      </c>
      <c r="I6" s="14" t="s">
        <v>932</v>
      </c>
      <c r="J6" s="21">
        <v>24.62</v>
      </c>
      <c r="K6" s="13">
        <f t="shared" si="0"/>
        <v>888.89019899999994</v>
      </c>
      <c r="L6" s="13">
        <f t="shared" si="1"/>
        <v>881.50186599999995</v>
      </c>
      <c r="M6" s="22">
        <f t="shared" si="2"/>
        <v>-7.3883329999999887</v>
      </c>
    </row>
    <row r="7" spans="1:13">
      <c r="A7" s="12" t="s">
        <v>195</v>
      </c>
      <c r="B7" s="12" t="s">
        <v>196</v>
      </c>
      <c r="C7" s="14" t="s">
        <v>193</v>
      </c>
      <c r="D7" s="20">
        <v>11.08</v>
      </c>
      <c r="E7" s="14" t="s">
        <v>175</v>
      </c>
      <c r="F7" s="20">
        <v>9.43</v>
      </c>
      <c r="G7" s="14" t="s">
        <v>835</v>
      </c>
      <c r="H7" s="20">
        <v>2.29</v>
      </c>
      <c r="I7" s="14" t="s">
        <v>933</v>
      </c>
      <c r="J7" s="21">
        <v>22.8</v>
      </c>
      <c r="K7" s="13">
        <f t="shared" si="0"/>
        <v>815.80128300000001</v>
      </c>
      <c r="L7" s="13">
        <f t="shared" si="1"/>
        <v>816.33803999999998</v>
      </c>
      <c r="M7" s="13">
        <f t="shared" si="2"/>
        <v>0.53675699999996596</v>
      </c>
    </row>
    <row r="8" spans="1:13">
      <c r="A8" s="12" t="s">
        <v>197</v>
      </c>
      <c r="B8" s="12" t="s">
        <v>198</v>
      </c>
      <c r="C8" s="14" t="s">
        <v>12</v>
      </c>
      <c r="D8" s="20">
        <v>2.34</v>
      </c>
      <c r="E8" s="14" t="s">
        <v>716</v>
      </c>
      <c r="F8" s="20">
        <v>1.1200000000000001</v>
      </c>
      <c r="G8" s="14" t="s">
        <v>836</v>
      </c>
      <c r="H8" s="20">
        <v>0.61</v>
      </c>
      <c r="I8" s="14" t="s">
        <v>112</v>
      </c>
      <c r="J8" s="21">
        <v>4.07</v>
      </c>
      <c r="K8" s="13">
        <f t="shared" si="0"/>
        <v>144.74471600000001</v>
      </c>
      <c r="L8" s="13">
        <f t="shared" si="1"/>
        <v>145.723501</v>
      </c>
      <c r="M8" s="13">
        <f t="shared" si="2"/>
        <v>0.9787849999999878</v>
      </c>
    </row>
    <row r="9" spans="1:13">
      <c r="A9" s="12" t="s">
        <v>199</v>
      </c>
      <c r="B9" s="12" t="s">
        <v>190</v>
      </c>
      <c r="C9" s="14" t="s">
        <v>127</v>
      </c>
      <c r="D9" s="20">
        <v>14</v>
      </c>
      <c r="E9" s="14" t="s">
        <v>735</v>
      </c>
      <c r="F9" s="20">
        <v>11.96</v>
      </c>
      <c r="G9" s="14" t="s">
        <v>10</v>
      </c>
      <c r="H9" s="20">
        <v>4.41</v>
      </c>
      <c r="I9" s="14" t="s">
        <v>934</v>
      </c>
      <c r="J9" s="21">
        <v>30.37</v>
      </c>
      <c r="K9" s="13">
        <f t="shared" si="0"/>
        <v>1087.376765</v>
      </c>
      <c r="L9" s="13">
        <f t="shared" si="1"/>
        <v>1087.376591</v>
      </c>
      <c r="M9" s="13">
        <f t="shared" si="2"/>
        <v>-1.7400000001543958E-4</v>
      </c>
    </row>
    <row r="10" spans="1:13">
      <c r="A10" s="12" t="s">
        <v>200</v>
      </c>
      <c r="B10" s="12" t="s">
        <v>192</v>
      </c>
      <c r="C10" s="14" t="s">
        <v>118</v>
      </c>
      <c r="D10" s="20">
        <v>14.07</v>
      </c>
      <c r="E10" s="14" t="s">
        <v>170</v>
      </c>
      <c r="F10" s="20">
        <v>11.57</v>
      </c>
      <c r="G10" s="14" t="s">
        <v>48</v>
      </c>
      <c r="H10" s="20">
        <v>2.93</v>
      </c>
      <c r="I10" s="14" t="s">
        <v>935</v>
      </c>
      <c r="J10" s="21">
        <v>28.57</v>
      </c>
      <c r="K10" s="13">
        <f t="shared" si="0"/>
        <v>1028.977288</v>
      </c>
      <c r="L10" s="13">
        <f t="shared" si="1"/>
        <v>1022.9288509999999</v>
      </c>
      <c r="M10" s="22">
        <f t="shared" si="2"/>
        <v>-6.0484370000001491</v>
      </c>
    </row>
    <row r="11" spans="1:13">
      <c r="A11" s="12" t="s">
        <v>201</v>
      </c>
      <c r="B11" s="12" t="s">
        <v>196</v>
      </c>
      <c r="C11" s="14" t="s">
        <v>118</v>
      </c>
      <c r="D11" s="20">
        <v>14.07</v>
      </c>
      <c r="E11" s="14" t="s">
        <v>202</v>
      </c>
      <c r="F11" s="20">
        <v>11.72</v>
      </c>
      <c r="G11" s="14" t="s">
        <v>837</v>
      </c>
      <c r="H11" s="20">
        <v>2.9</v>
      </c>
      <c r="I11" s="14" t="s">
        <v>936</v>
      </c>
      <c r="J11" s="21">
        <v>28.69</v>
      </c>
      <c r="K11" s="13">
        <f t="shared" si="0"/>
        <v>1033.2766360000001</v>
      </c>
      <c r="L11" s="13">
        <f t="shared" si="1"/>
        <v>1027.225367</v>
      </c>
      <c r="M11" s="22">
        <f t="shared" si="2"/>
        <v>-6.0512690000000475</v>
      </c>
    </row>
    <row r="12" spans="1:13">
      <c r="A12" s="12" t="s">
        <v>203</v>
      </c>
      <c r="B12" s="12" t="s">
        <v>198</v>
      </c>
      <c r="C12" s="14" t="s">
        <v>51</v>
      </c>
      <c r="D12" s="20">
        <v>2.3199999999999998</v>
      </c>
      <c r="E12" s="14" t="s">
        <v>35</v>
      </c>
      <c r="F12" s="20">
        <v>1.1100000000000001</v>
      </c>
      <c r="G12" s="14" t="s">
        <v>26</v>
      </c>
      <c r="H12" s="20">
        <v>0.71</v>
      </c>
      <c r="I12" s="14" t="s">
        <v>112</v>
      </c>
      <c r="J12" s="21">
        <v>4.1399999999999997</v>
      </c>
      <c r="K12" s="13">
        <f t="shared" si="0"/>
        <v>144.74471600000001</v>
      </c>
      <c r="L12" s="13">
        <f t="shared" si="1"/>
        <v>148.22980199999998</v>
      </c>
      <c r="M12" s="13">
        <f t="shared" si="2"/>
        <v>3.485085999999967</v>
      </c>
    </row>
    <row r="13" spans="1:13">
      <c r="A13" s="12" t="s">
        <v>204</v>
      </c>
      <c r="B13" s="12" t="s">
        <v>205</v>
      </c>
      <c r="C13" s="14" t="s">
        <v>206</v>
      </c>
      <c r="D13" s="20">
        <v>37.18</v>
      </c>
      <c r="E13" s="14" t="s">
        <v>301</v>
      </c>
      <c r="F13" s="20">
        <v>23.32</v>
      </c>
      <c r="G13" s="14" t="s">
        <v>838</v>
      </c>
      <c r="H13" s="20">
        <v>10.49</v>
      </c>
      <c r="I13" s="14" t="s">
        <v>937</v>
      </c>
      <c r="J13" s="21">
        <v>70.989999999999995</v>
      </c>
      <c r="K13" s="13">
        <f t="shared" si="0"/>
        <v>2539.8398309999998</v>
      </c>
      <c r="L13" s="13">
        <f t="shared" si="1"/>
        <v>2541.7472569999995</v>
      </c>
      <c r="M13" s="13">
        <f t="shared" si="2"/>
        <v>1.9074259999997594</v>
      </c>
    </row>
    <row r="14" spans="1:13">
      <c r="A14" s="12" t="s">
        <v>207</v>
      </c>
      <c r="B14" s="12" t="s">
        <v>208</v>
      </c>
      <c r="C14" s="14" t="s">
        <v>209</v>
      </c>
      <c r="D14" s="20">
        <v>36.68</v>
      </c>
      <c r="E14" s="14" t="s">
        <v>736</v>
      </c>
      <c r="F14" s="20">
        <v>23.03</v>
      </c>
      <c r="G14" s="14" t="s">
        <v>839</v>
      </c>
      <c r="H14" s="20">
        <v>9.85</v>
      </c>
      <c r="I14" s="14" t="s">
        <v>938</v>
      </c>
      <c r="J14" s="21">
        <v>69.56</v>
      </c>
      <c r="K14" s="13">
        <f t="shared" si="0"/>
        <v>2488.9642129999997</v>
      </c>
      <c r="L14" s="13">
        <f t="shared" si="1"/>
        <v>2490.5471079999998</v>
      </c>
      <c r="M14" s="13">
        <f t="shared" si="2"/>
        <v>1.5828950000000077</v>
      </c>
    </row>
    <row r="15" spans="1:13">
      <c r="A15" s="12" t="s">
        <v>210</v>
      </c>
      <c r="B15" s="12" t="s">
        <v>211</v>
      </c>
      <c r="C15" s="14" t="s">
        <v>212</v>
      </c>
      <c r="D15" s="20">
        <v>9.66</v>
      </c>
      <c r="E15" s="14" t="s">
        <v>737</v>
      </c>
      <c r="F15" s="20">
        <v>4.72</v>
      </c>
      <c r="G15" s="14" t="s">
        <v>801</v>
      </c>
      <c r="H15" s="20">
        <v>2.62</v>
      </c>
      <c r="I15" s="14" t="s">
        <v>939</v>
      </c>
      <c r="J15" s="21">
        <v>17</v>
      </c>
      <c r="K15" s="13">
        <f t="shared" si="0"/>
        <v>592.235187</v>
      </c>
      <c r="L15" s="13">
        <f t="shared" si="1"/>
        <v>608.67309999999998</v>
      </c>
      <c r="M15" s="13">
        <f t="shared" si="2"/>
        <v>16.43791299999998</v>
      </c>
    </row>
    <row r="16" spans="1:13">
      <c r="A16" s="12" t="s">
        <v>214</v>
      </c>
      <c r="B16" s="12" t="s">
        <v>215</v>
      </c>
      <c r="C16" s="14" t="s">
        <v>216</v>
      </c>
      <c r="D16" s="20">
        <v>25.38</v>
      </c>
      <c r="E16" s="14" t="s">
        <v>137</v>
      </c>
      <c r="F16" s="20">
        <v>18.86</v>
      </c>
      <c r="G16" s="14" t="s">
        <v>840</v>
      </c>
      <c r="H16" s="20">
        <v>7.65</v>
      </c>
      <c r="I16" s="14" t="s">
        <v>940</v>
      </c>
      <c r="J16" s="21">
        <v>51.89</v>
      </c>
      <c r="K16" s="13">
        <f t="shared" si="0"/>
        <v>1857.6766150000001</v>
      </c>
      <c r="L16" s="13">
        <f t="shared" si="1"/>
        <v>1857.885127</v>
      </c>
      <c r="M16" s="13">
        <f t="shared" si="2"/>
        <v>0.20851199999992787</v>
      </c>
    </row>
    <row r="17" spans="1:13">
      <c r="A17" s="12" t="s">
        <v>217</v>
      </c>
      <c r="B17" s="12" t="s">
        <v>218</v>
      </c>
      <c r="C17" s="14" t="s">
        <v>150</v>
      </c>
      <c r="D17" s="20">
        <v>20.99</v>
      </c>
      <c r="E17" s="14" t="s">
        <v>219</v>
      </c>
      <c r="F17" s="20">
        <v>16.43</v>
      </c>
      <c r="G17" s="14" t="s">
        <v>68</v>
      </c>
      <c r="H17" s="20">
        <v>5.52</v>
      </c>
      <c r="I17" s="14" t="s">
        <v>558</v>
      </c>
      <c r="J17" s="21">
        <v>42.94</v>
      </c>
      <c r="K17" s="13">
        <f t="shared" si="0"/>
        <v>1535.9420729999999</v>
      </c>
      <c r="L17" s="13">
        <f t="shared" si="1"/>
        <v>1537.4366419999999</v>
      </c>
      <c r="M17" s="13">
        <f t="shared" si="2"/>
        <v>1.4945689999999558</v>
      </c>
    </row>
    <row r="18" spans="1:13">
      <c r="A18" s="12" t="s">
        <v>220</v>
      </c>
      <c r="B18" s="12" t="s">
        <v>221</v>
      </c>
      <c r="C18" s="14" t="s">
        <v>222</v>
      </c>
      <c r="D18" s="20">
        <v>21.02</v>
      </c>
      <c r="E18" s="14" t="s">
        <v>738</v>
      </c>
      <c r="F18" s="20">
        <v>16.5</v>
      </c>
      <c r="G18" s="14" t="s">
        <v>841</v>
      </c>
      <c r="H18" s="20">
        <v>5.58</v>
      </c>
      <c r="I18" s="14" t="s">
        <v>941</v>
      </c>
      <c r="J18" s="21">
        <v>43.1</v>
      </c>
      <c r="K18" s="13">
        <f t="shared" si="0"/>
        <v>1537.3751889999999</v>
      </c>
      <c r="L18" s="13">
        <f t="shared" si="1"/>
        <v>1543.16533</v>
      </c>
      <c r="M18" s="13">
        <f t="shared" si="2"/>
        <v>5.7901410000001761</v>
      </c>
    </row>
    <row r="19" spans="1:13">
      <c r="A19" s="12" t="s">
        <v>224</v>
      </c>
      <c r="B19" s="12" t="s">
        <v>225</v>
      </c>
      <c r="C19" s="14" t="s">
        <v>143</v>
      </c>
      <c r="D19" s="20">
        <v>6.03</v>
      </c>
      <c r="E19" s="14" t="s">
        <v>739</v>
      </c>
      <c r="F19" s="20">
        <v>2.96</v>
      </c>
      <c r="G19" s="14" t="s">
        <v>718</v>
      </c>
      <c r="H19" s="20">
        <v>1.61</v>
      </c>
      <c r="I19" s="14" t="s">
        <v>942</v>
      </c>
      <c r="J19" s="21">
        <v>10.6</v>
      </c>
      <c r="K19" s="13">
        <f t="shared" si="0"/>
        <v>372.25188100000003</v>
      </c>
      <c r="L19" s="13">
        <f t="shared" si="1"/>
        <v>379.52557999999999</v>
      </c>
      <c r="M19" s="13">
        <f t="shared" si="2"/>
        <v>7.2736989999999651</v>
      </c>
    </row>
    <row r="20" spans="1:13">
      <c r="A20" s="12" t="s">
        <v>226</v>
      </c>
      <c r="B20" s="12" t="s">
        <v>227</v>
      </c>
      <c r="C20" s="14" t="s">
        <v>174</v>
      </c>
      <c r="D20" s="20">
        <v>22.94</v>
      </c>
      <c r="E20" s="14" t="s">
        <v>228</v>
      </c>
      <c r="F20" s="20">
        <v>17.11</v>
      </c>
      <c r="G20" s="14" t="s">
        <v>168</v>
      </c>
      <c r="H20" s="20">
        <v>6.3</v>
      </c>
      <c r="I20" s="14" t="s">
        <v>943</v>
      </c>
      <c r="J20" s="21">
        <v>46.35</v>
      </c>
      <c r="K20" s="13">
        <f t="shared" si="0"/>
        <v>1661.3397229999998</v>
      </c>
      <c r="L20" s="13">
        <f t="shared" si="1"/>
        <v>1659.529305</v>
      </c>
      <c r="M20" s="22">
        <f t="shared" si="2"/>
        <v>-1.8104179999997996</v>
      </c>
    </row>
    <row r="21" spans="1:13">
      <c r="A21" s="12" t="s">
        <v>229</v>
      </c>
      <c r="B21" s="12" t="s">
        <v>230</v>
      </c>
      <c r="C21" s="14" t="s">
        <v>231</v>
      </c>
      <c r="D21" s="20">
        <v>23.09</v>
      </c>
      <c r="E21" s="14" t="s">
        <v>421</v>
      </c>
      <c r="F21" s="20">
        <v>17.07</v>
      </c>
      <c r="G21" s="14" t="s">
        <v>842</v>
      </c>
      <c r="H21" s="20">
        <v>4.82</v>
      </c>
      <c r="I21" s="14" t="s">
        <v>944</v>
      </c>
      <c r="J21" s="21">
        <v>44.98</v>
      </c>
      <c r="K21" s="13">
        <f t="shared" si="0"/>
        <v>1620.495917</v>
      </c>
      <c r="L21" s="13">
        <f t="shared" si="1"/>
        <v>1610.4774139999997</v>
      </c>
      <c r="M21" s="22">
        <f t="shared" si="2"/>
        <v>-10.018503000000237</v>
      </c>
    </row>
    <row r="22" spans="1:13">
      <c r="A22" s="12" t="s">
        <v>232</v>
      </c>
      <c r="B22" s="12" t="s">
        <v>233</v>
      </c>
      <c r="C22" s="14" t="s">
        <v>231</v>
      </c>
      <c r="D22" s="20">
        <v>23.09</v>
      </c>
      <c r="E22" s="14" t="s">
        <v>234</v>
      </c>
      <c r="F22" s="20">
        <v>17.11</v>
      </c>
      <c r="G22" s="14" t="s">
        <v>843</v>
      </c>
      <c r="H22" s="20">
        <v>5.64</v>
      </c>
      <c r="I22" s="14" t="s">
        <v>945</v>
      </c>
      <c r="J22" s="21">
        <v>45.84</v>
      </c>
      <c r="K22" s="13">
        <f t="shared" si="0"/>
        <v>1637.693309</v>
      </c>
      <c r="L22" s="13">
        <f t="shared" si="1"/>
        <v>1641.269112</v>
      </c>
      <c r="M22" s="13">
        <f t="shared" si="2"/>
        <v>3.5758029999999508</v>
      </c>
    </row>
    <row r="23" spans="1:13">
      <c r="A23" s="12" t="s">
        <v>235</v>
      </c>
      <c r="B23" s="12" t="s">
        <v>236</v>
      </c>
      <c r="C23" s="14" t="s">
        <v>143</v>
      </c>
      <c r="D23" s="20">
        <v>6.03</v>
      </c>
      <c r="E23" s="14" t="s">
        <v>125</v>
      </c>
      <c r="F23" s="20">
        <v>2.93</v>
      </c>
      <c r="G23" s="14" t="s">
        <v>719</v>
      </c>
      <c r="H23" s="20">
        <v>1.62</v>
      </c>
      <c r="I23" s="14" t="s">
        <v>946</v>
      </c>
      <c r="J23" s="21">
        <v>10.58</v>
      </c>
      <c r="K23" s="13">
        <f t="shared" si="0"/>
        <v>370.10220700000002</v>
      </c>
      <c r="L23" s="13">
        <f t="shared" si="1"/>
        <v>378.80949399999997</v>
      </c>
      <c r="M23" s="13">
        <f t="shared" si="2"/>
        <v>8.7072869999999511</v>
      </c>
    </row>
    <row r="24" spans="1:13">
      <c r="A24" s="12" t="s">
        <v>237</v>
      </c>
      <c r="B24" s="12" t="s">
        <v>238</v>
      </c>
      <c r="C24" s="14" t="s">
        <v>57</v>
      </c>
      <c r="D24" s="20">
        <v>2.13</v>
      </c>
      <c r="E24" s="14" t="s">
        <v>79</v>
      </c>
      <c r="F24" s="20">
        <v>2.4300000000000002</v>
      </c>
      <c r="G24" s="14" t="s">
        <v>23</v>
      </c>
      <c r="H24" s="20">
        <v>0.4</v>
      </c>
      <c r="I24" s="14" t="s">
        <v>54</v>
      </c>
      <c r="J24" s="21">
        <v>4.96</v>
      </c>
      <c r="K24" s="13">
        <f t="shared" si="0"/>
        <v>178.78122100000002</v>
      </c>
      <c r="L24" s="13">
        <f t="shared" si="1"/>
        <v>177.58932799999999</v>
      </c>
      <c r="M24" s="22">
        <f t="shared" si="2"/>
        <v>-1.1918930000000216</v>
      </c>
    </row>
    <row r="25" spans="1:13">
      <c r="A25" s="12" t="s">
        <v>239</v>
      </c>
      <c r="B25" s="12" t="s">
        <v>240</v>
      </c>
      <c r="C25" s="14" t="s">
        <v>55</v>
      </c>
      <c r="D25" s="20">
        <v>3.89</v>
      </c>
      <c r="E25" s="14" t="s">
        <v>44</v>
      </c>
      <c r="F25" s="20">
        <v>3.43</v>
      </c>
      <c r="G25" s="14" t="s">
        <v>148</v>
      </c>
      <c r="H25" s="20">
        <v>0.82</v>
      </c>
      <c r="I25" s="14" t="s">
        <v>241</v>
      </c>
      <c r="J25" s="21">
        <v>8.14</v>
      </c>
      <c r="K25" s="13">
        <f t="shared" si="0"/>
        <v>293.07222200000001</v>
      </c>
      <c r="L25" s="13">
        <f t="shared" si="1"/>
        <v>291.447002</v>
      </c>
      <c r="M25" s="22">
        <f t="shared" si="2"/>
        <v>-1.625220000000013</v>
      </c>
    </row>
    <row r="26" spans="1:13">
      <c r="A26" s="12" t="s">
        <v>242</v>
      </c>
      <c r="B26" s="12" t="s">
        <v>243</v>
      </c>
      <c r="C26" s="14" t="s">
        <v>173</v>
      </c>
      <c r="D26" s="20">
        <v>10.11</v>
      </c>
      <c r="E26" s="14" t="s">
        <v>65</v>
      </c>
      <c r="F26" s="20">
        <v>9.6</v>
      </c>
      <c r="G26" s="14" t="s">
        <v>844</v>
      </c>
      <c r="H26" s="20">
        <v>2.58</v>
      </c>
      <c r="I26" s="14" t="s">
        <v>947</v>
      </c>
      <c r="J26" s="21">
        <v>22.29</v>
      </c>
      <c r="K26" s="13">
        <f t="shared" si="0"/>
        <v>800.39528599999994</v>
      </c>
      <c r="L26" s="13">
        <f t="shared" si="1"/>
        <v>798.07784699999991</v>
      </c>
      <c r="M26" s="22">
        <f t="shared" si="2"/>
        <v>-2.3174390000000358</v>
      </c>
    </row>
    <row r="27" spans="1:13">
      <c r="A27" s="12" t="s">
        <v>244</v>
      </c>
      <c r="B27" s="12" t="s">
        <v>245</v>
      </c>
      <c r="C27" s="14" t="s">
        <v>142</v>
      </c>
      <c r="D27" s="20">
        <v>22.72</v>
      </c>
      <c r="E27" s="14" t="s">
        <v>740</v>
      </c>
      <c r="F27" s="20">
        <v>16.55</v>
      </c>
      <c r="G27" s="14" t="s">
        <v>845</v>
      </c>
      <c r="H27" s="20">
        <v>8.69</v>
      </c>
      <c r="I27" s="14" t="s">
        <v>948</v>
      </c>
      <c r="J27" s="21">
        <v>47.96</v>
      </c>
      <c r="K27" s="13">
        <f t="shared" si="0"/>
        <v>1716.5146889999999</v>
      </c>
      <c r="L27" s="13">
        <f t="shared" si="1"/>
        <v>1717.1742279999999</v>
      </c>
      <c r="M27" s="13">
        <f t="shared" si="2"/>
        <v>0.65953899999999521</v>
      </c>
    </row>
    <row r="28" spans="1:13">
      <c r="A28" s="12" t="s">
        <v>246</v>
      </c>
      <c r="B28" s="12" t="s">
        <v>247</v>
      </c>
      <c r="C28" s="14" t="s">
        <v>158</v>
      </c>
      <c r="D28" s="20">
        <v>25.33</v>
      </c>
      <c r="E28" s="14" t="s">
        <v>741</v>
      </c>
      <c r="F28" s="20">
        <v>17.75</v>
      </c>
      <c r="G28" s="14" t="s">
        <v>722</v>
      </c>
      <c r="H28" s="20">
        <v>10.199999999999999</v>
      </c>
      <c r="I28" s="14" t="s">
        <v>949</v>
      </c>
      <c r="J28" s="21">
        <v>53.28</v>
      </c>
      <c r="K28" s="13">
        <f t="shared" si="0"/>
        <v>1918.225766</v>
      </c>
      <c r="L28" s="13">
        <f t="shared" si="1"/>
        <v>1907.653104</v>
      </c>
      <c r="M28" s="22">
        <f t="shared" si="2"/>
        <v>-10.572662000000037</v>
      </c>
    </row>
    <row r="29" spans="1:13">
      <c r="A29" s="12" t="s">
        <v>248</v>
      </c>
      <c r="B29" s="12" t="s">
        <v>249</v>
      </c>
      <c r="C29" s="14" t="s">
        <v>250</v>
      </c>
      <c r="D29" s="20">
        <v>19.87</v>
      </c>
      <c r="E29" s="14" t="s">
        <v>251</v>
      </c>
      <c r="F29" s="20">
        <v>15.87</v>
      </c>
      <c r="G29" s="14" t="s">
        <v>846</v>
      </c>
      <c r="H29" s="20">
        <v>6.03</v>
      </c>
      <c r="I29" s="14" t="s">
        <v>950</v>
      </c>
      <c r="J29" s="21">
        <v>41.77</v>
      </c>
      <c r="K29" s="13">
        <f t="shared" si="0"/>
        <v>1485.783013</v>
      </c>
      <c r="L29" s="13">
        <f t="shared" si="1"/>
        <v>1495.545611</v>
      </c>
      <c r="M29" s="13">
        <f t="shared" si="2"/>
        <v>9.7625980000000254</v>
      </c>
    </row>
    <row r="30" spans="1:13">
      <c r="A30" s="12" t="s">
        <v>252</v>
      </c>
      <c r="B30" s="12" t="s">
        <v>253</v>
      </c>
      <c r="C30" s="14" t="s">
        <v>157</v>
      </c>
      <c r="D30" s="20">
        <v>20.84</v>
      </c>
      <c r="E30" s="14" t="s">
        <v>88</v>
      </c>
      <c r="F30" s="20">
        <v>15.6</v>
      </c>
      <c r="G30" s="14" t="s">
        <v>723</v>
      </c>
      <c r="H30" s="20">
        <v>6.98</v>
      </c>
      <c r="I30" s="14" t="s">
        <v>550</v>
      </c>
      <c r="J30" s="21">
        <v>43.42</v>
      </c>
      <c r="K30" s="13">
        <f t="shared" si="0"/>
        <v>1552.7811860000002</v>
      </c>
      <c r="L30" s="13">
        <f t="shared" si="1"/>
        <v>1554.6227059999999</v>
      </c>
      <c r="M30" s="13">
        <f t="shared" si="2"/>
        <v>1.8415199999997185</v>
      </c>
    </row>
    <row r="31" spans="1:13">
      <c r="A31" s="12" t="s">
        <v>254</v>
      </c>
      <c r="B31" s="12" t="s">
        <v>255</v>
      </c>
      <c r="C31" s="14" t="s">
        <v>256</v>
      </c>
      <c r="D31" s="20">
        <v>20.77</v>
      </c>
      <c r="E31" s="14" t="s">
        <v>257</v>
      </c>
      <c r="F31" s="20">
        <v>16.350000000000001</v>
      </c>
      <c r="G31" s="14" t="s">
        <v>847</v>
      </c>
      <c r="H31" s="20">
        <v>6.57</v>
      </c>
      <c r="I31" s="14" t="s">
        <v>951</v>
      </c>
      <c r="J31" s="21">
        <v>43.69</v>
      </c>
      <c r="K31" s="13">
        <f t="shared" si="0"/>
        <v>1566.7540669999998</v>
      </c>
      <c r="L31" s="13">
        <f t="shared" si="1"/>
        <v>1564.2898669999997</v>
      </c>
      <c r="M31" s="22">
        <f t="shared" si="2"/>
        <v>-2.464200000000119</v>
      </c>
    </row>
    <row r="32" spans="1:13">
      <c r="A32" s="12" t="s">
        <v>258</v>
      </c>
      <c r="B32" s="12" t="s">
        <v>259</v>
      </c>
      <c r="C32" s="14" t="s">
        <v>260</v>
      </c>
      <c r="D32" s="20">
        <v>4.5999999999999996</v>
      </c>
      <c r="E32" s="14" t="s">
        <v>742</v>
      </c>
      <c r="F32" s="20">
        <v>2.21</v>
      </c>
      <c r="G32" s="14" t="s">
        <v>75</v>
      </c>
      <c r="H32" s="20">
        <v>1.46</v>
      </c>
      <c r="I32" s="14" t="s">
        <v>868</v>
      </c>
      <c r="J32" s="21">
        <v>8.27</v>
      </c>
      <c r="K32" s="13">
        <f t="shared" si="0"/>
        <v>287.33975799999996</v>
      </c>
      <c r="L32" s="13">
        <f t="shared" si="1"/>
        <v>296.10156099999995</v>
      </c>
      <c r="M32" s="13">
        <f t="shared" si="2"/>
        <v>8.7618029999999862</v>
      </c>
    </row>
    <row r="33" spans="1:13">
      <c r="A33" s="12" t="s">
        <v>261</v>
      </c>
      <c r="B33" s="12" t="s">
        <v>262</v>
      </c>
      <c r="C33" s="14" t="s">
        <v>36</v>
      </c>
      <c r="D33" s="20">
        <v>1.87</v>
      </c>
      <c r="E33" s="14" t="s">
        <v>45</v>
      </c>
      <c r="F33" s="20">
        <v>1.44</v>
      </c>
      <c r="G33" s="14" t="s">
        <v>64</v>
      </c>
      <c r="H33" s="20">
        <v>0.37</v>
      </c>
      <c r="I33" s="14" t="s">
        <v>8</v>
      </c>
      <c r="J33" s="21">
        <v>3.68</v>
      </c>
      <c r="K33" s="13">
        <f t="shared" si="0"/>
        <v>132.56323</v>
      </c>
      <c r="L33" s="13">
        <f t="shared" si="1"/>
        <v>131.75982400000001</v>
      </c>
      <c r="M33" s="22">
        <f t="shared" si="2"/>
        <v>-0.8034059999999954</v>
      </c>
    </row>
    <row r="34" spans="1:13">
      <c r="A34" s="12" t="s">
        <v>263</v>
      </c>
      <c r="B34" s="12" t="s">
        <v>264</v>
      </c>
      <c r="C34" s="14" t="s">
        <v>87</v>
      </c>
      <c r="D34" s="20">
        <v>8.15</v>
      </c>
      <c r="E34" s="14" t="s">
        <v>743</v>
      </c>
      <c r="F34" s="20">
        <v>3.95</v>
      </c>
      <c r="G34" s="14" t="s">
        <v>696</v>
      </c>
      <c r="H34" s="20">
        <v>0.99</v>
      </c>
      <c r="I34" s="14" t="s">
        <v>952</v>
      </c>
      <c r="J34" s="21">
        <v>13.09</v>
      </c>
      <c r="K34" s="13">
        <f t="shared" si="0"/>
        <v>469.34548999999998</v>
      </c>
      <c r="L34" s="13">
        <f t="shared" si="1"/>
        <v>468.67828699999995</v>
      </c>
      <c r="M34" s="22">
        <f t="shared" si="2"/>
        <v>-0.66720300000002908</v>
      </c>
    </row>
    <row r="35" spans="1:13">
      <c r="A35" s="12" t="s">
        <v>265</v>
      </c>
      <c r="B35" s="12" t="s">
        <v>266</v>
      </c>
      <c r="C35" s="14" t="s">
        <v>180</v>
      </c>
      <c r="D35" s="20">
        <v>7.58</v>
      </c>
      <c r="E35" s="14" t="s">
        <v>744</v>
      </c>
      <c r="F35" s="20">
        <v>3.77</v>
      </c>
      <c r="G35" s="14" t="s">
        <v>43</v>
      </c>
      <c r="H35" s="20">
        <v>0.94</v>
      </c>
      <c r="I35" s="14" t="s">
        <v>953</v>
      </c>
      <c r="J35" s="21">
        <v>12.29</v>
      </c>
      <c r="K35" s="13">
        <f t="shared" si="0"/>
        <v>440.68317000000002</v>
      </c>
      <c r="L35" s="13">
        <f t="shared" si="1"/>
        <v>440.03484699999996</v>
      </c>
      <c r="M35" s="22">
        <f t="shared" si="2"/>
        <v>-0.64832300000006171</v>
      </c>
    </row>
    <row r="36" spans="1:13">
      <c r="A36" s="12" t="s">
        <v>267</v>
      </c>
      <c r="B36" s="12" t="s">
        <v>268</v>
      </c>
      <c r="C36" s="14" t="s">
        <v>90</v>
      </c>
      <c r="D36" s="20">
        <v>4</v>
      </c>
      <c r="E36" s="14" t="s">
        <v>702</v>
      </c>
      <c r="F36" s="20">
        <v>1.5</v>
      </c>
      <c r="G36" s="14" t="s">
        <v>26</v>
      </c>
      <c r="H36" s="20">
        <v>0.59</v>
      </c>
      <c r="I36" s="14" t="s">
        <v>954</v>
      </c>
      <c r="J36" s="21">
        <v>6.09</v>
      </c>
      <c r="K36" s="13">
        <f t="shared" si="0"/>
        <v>218.191911</v>
      </c>
      <c r="L36" s="13">
        <f t="shared" si="1"/>
        <v>218.04818699999998</v>
      </c>
      <c r="M36" s="22">
        <f t="shared" si="2"/>
        <v>-0.14372400000002017</v>
      </c>
    </row>
    <row r="37" spans="1:13">
      <c r="A37" s="12" t="s">
        <v>269</v>
      </c>
      <c r="B37" s="12" t="s">
        <v>270</v>
      </c>
      <c r="C37" s="14" t="s">
        <v>73</v>
      </c>
      <c r="D37" s="20">
        <v>8.9</v>
      </c>
      <c r="E37" s="14" t="s">
        <v>82</v>
      </c>
      <c r="F37" s="20">
        <v>4.99</v>
      </c>
      <c r="G37" s="14" t="s">
        <v>848</v>
      </c>
      <c r="H37" s="20">
        <v>1.72</v>
      </c>
      <c r="I37" s="14" t="s">
        <v>955</v>
      </c>
      <c r="J37" s="21">
        <v>15.61</v>
      </c>
      <c r="K37" s="13">
        <f t="shared" si="0"/>
        <v>560.70663500000001</v>
      </c>
      <c r="L37" s="13">
        <f t="shared" si="1"/>
        <v>558.90512299999989</v>
      </c>
      <c r="M37" s="22">
        <f t="shared" si="2"/>
        <v>-1.8015120000001161</v>
      </c>
    </row>
    <row r="38" spans="1:13">
      <c r="A38" s="12" t="s">
        <v>271</v>
      </c>
      <c r="B38" s="12" t="s">
        <v>270</v>
      </c>
      <c r="C38" s="14" t="s">
        <v>69</v>
      </c>
      <c r="D38" s="20">
        <v>8.24</v>
      </c>
      <c r="E38" s="14" t="s">
        <v>213</v>
      </c>
      <c r="F38" s="20">
        <v>4.7300000000000004</v>
      </c>
      <c r="G38" s="14" t="s">
        <v>99</v>
      </c>
      <c r="H38" s="20">
        <v>1.58</v>
      </c>
      <c r="I38" s="14" t="s">
        <v>922</v>
      </c>
      <c r="J38" s="21">
        <v>14.55</v>
      </c>
      <c r="K38" s="13">
        <f t="shared" si="0"/>
        <v>522.729061</v>
      </c>
      <c r="L38" s="13">
        <f t="shared" si="1"/>
        <v>520.95256500000005</v>
      </c>
      <c r="M38" s="22">
        <f t="shared" si="2"/>
        <v>-1.7764959999999519</v>
      </c>
    </row>
    <row r="39" spans="1:13">
      <c r="A39" s="12" t="s">
        <v>272</v>
      </c>
      <c r="B39" s="12" t="s">
        <v>270</v>
      </c>
      <c r="C39" s="14" t="s">
        <v>90</v>
      </c>
      <c r="D39" s="20">
        <v>4</v>
      </c>
      <c r="E39" s="14" t="s">
        <v>721</v>
      </c>
      <c r="F39" s="20">
        <v>1.75</v>
      </c>
      <c r="G39" s="14" t="s">
        <v>80</v>
      </c>
      <c r="H39" s="20">
        <v>0.84</v>
      </c>
      <c r="I39" s="14" t="s">
        <v>694</v>
      </c>
      <c r="J39" s="21">
        <v>6.59</v>
      </c>
      <c r="K39" s="13">
        <f t="shared" si="0"/>
        <v>236.822419</v>
      </c>
      <c r="L39" s="13">
        <f t="shared" si="1"/>
        <v>235.95033699999999</v>
      </c>
      <c r="M39" s="22">
        <f t="shared" si="2"/>
        <v>-0.87208200000000602</v>
      </c>
    </row>
    <row r="40" spans="1:13">
      <c r="A40" s="12" t="s">
        <v>273</v>
      </c>
      <c r="B40" s="12" t="s">
        <v>274</v>
      </c>
      <c r="C40" s="14" t="s">
        <v>131</v>
      </c>
      <c r="D40" s="20">
        <v>6.1</v>
      </c>
      <c r="E40" s="14" t="s">
        <v>745</v>
      </c>
      <c r="F40" s="20">
        <v>3.18</v>
      </c>
      <c r="G40" s="14" t="s">
        <v>76</v>
      </c>
      <c r="H40" s="20">
        <v>0.83</v>
      </c>
      <c r="I40" s="14" t="s">
        <v>778</v>
      </c>
      <c r="J40" s="21">
        <v>10.11</v>
      </c>
      <c r="K40" s="13">
        <f t="shared" si="0"/>
        <v>362.57834799999995</v>
      </c>
      <c r="L40" s="13">
        <f t="shared" si="1"/>
        <v>361.98147299999994</v>
      </c>
      <c r="M40" s="22">
        <f t="shared" si="2"/>
        <v>-0.59687500000001137</v>
      </c>
    </row>
    <row r="41" spans="1:13">
      <c r="A41" s="12" t="s">
        <v>275</v>
      </c>
      <c r="B41" s="12" t="s">
        <v>276</v>
      </c>
      <c r="C41" s="14" t="s">
        <v>194</v>
      </c>
      <c r="D41" s="20">
        <v>3.03</v>
      </c>
      <c r="E41" s="14" t="s">
        <v>28</v>
      </c>
      <c r="F41" s="20">
        <v>1.1599999999999999</v>
      </c>
      <c r="G41" s="14" t="s">
        <v>849</v>
      </c>
      <c r="H41" s="20">
        <v>0.41</v>
      </c>
      <c r="I41" s="14" t="s">
        <v>260</v>
      </c>
      <c r="J41" s="21">
        <v>4.5999999999999996</v>
      </c>
      <c r="K41" s="13">
        <f t="shared" si="0"/>
        <v>164.80833999999999</v>
      </c>
      <c r="L41" s="13">
        <f t="shared" si="1"/>
        <v>164.69977999999998</v>
      </c>
      <c r="M41" s="22">
        <f t="shared" si="2"/>
        <v>-0.10856000000001131</v>
      </c>
    </row>
    <row r="42" spans="1:13">
      <c r="A42" s="12" t="s">
        <v>277</v>
      </c>
      <c r="B42" s="12" t="s">
        <v>278</v>
      </c>
      <c r="C42" s="14" t="s">
        <v>121</v>
      </c>
      <c r="D42" s="20">
        <v>25.99</v>
      </c>
      <c r="E42" s="14" t="s">
        <v>746</v>
      </c>
      <c r="F42" s="20">
        <v>17.97</v>
      </c>
      <c r="G42" s="14" t="s">
        <v>850</v>
      </c>
      <c r="H42" s="20">
        <v>7.84</v>
      </c>
      <c r="I42" s="14" t="s">
        <v>956</v>
      </c>
      <c r="J42" s="21">
        <v>51.8</v>
      </c>
      <c r="K42" s="13">
        <f t="shared" si="0"/>
        <v>1845.4951289999999</v>
      </c>
      <c r="L42" s="13">
        <f t="shared" si="1"/>
        <v>1854.6627399999998</v>
      </c>
      <c r="M42" s="13">
        <f t="shared" si="2"/>
        <v>9.1676109999998516</v>
      </c>
    </row>
    <row r="43" spans="1:13">
      <c r="A43" s="12" t="s">
        <v>279</v>
      </c>
      <c r="B43" s="12" t="s">
        <v>280</v>
      </c>
      <c r="C43" s="14" t="s">
        <v>281</v>
      </c>
      <c r="D43" s="20">
        <v>24.79</v>
      </c>
      <c r="E43" s="14" t="s">
        <v>747</v>
      </c>
      <c r="F43" s="20">
        <v>17.25</v>
      </c>
      <c r="G43" s="14" t="s">
        <v>699</v>
      </c>
      <c r="H43" s="20">
        <v>5.92</v>
      </c>
      <c r="I43" s="14" t="s">
        <v>957</v>
      </c>
      <c r="J43" s="21">
        <v>47.96</v>
      </c>
      <c r="K43" s="13">
        <f t="shared" si="0"/>
        <v>1713.648457</v>
      </c>
      <c r="L43" s="13">
        <f t="shared" si="1"/>
        <v>1717.1742279999999</v>
      </c>
      <c r="M43" s="13">
        <f t="shared" si="2"/>
        <v>3.5257709999998497</v>
      </c>
    </row>
    <row r="44" spans="1:13">
      <c r="A44" s="12" t="s">
        <v>282</v>
      </c>
      <c r="B44" s="12" t="s">
        <v>283</v>
      </c>
      <c r="C44" s="14" t="s">
        <v>103</v>
      </c>
      <c r="D44" s="20">
        <v>5.99</v>
      </c>
      <c r="E44" s="14" t="s">
        <v>72</v>
      </c>
      <c r="F44" s="20">
        <v>2.9</v>
      </c>
      <c r="G44" s="14" t="s">
        <v>34</v>
      </c>
      <c r="H44" s="20">
        <v>1.64</v>
      </c>
      <c r="I44" s="14" t="s">
        <v>958</v>
      </c>
      <c r="J44" s="21">
        <v>10.53</v>
      </c>
      <c r="K44" s="13">
        <f t="shared" si="0"/>
        <v>367.95253299999996</v>
      </c>
      <c r="L44" s="13">
        <f t="shared" si="1"/>
        <v>377.01927899999993</v>
      </c>
      <c r="M44" s="13">
        <f t="shared" si="2"/>
        <v>9.0667459999999664</v>
      </c>
    </row>
    <row r="45" spans="1:13">
      <c r="A45" s="12" t="s">
        <v>284</v>
      </c>
      <c r="B45" s="12" t="s">
        <v>285</v>
      </c>
      <c r="C45" s="14" t="s">
        <v>154</v>
      </c>
      <c r="D45" s="20">
        <v>27.06</v>
      </c>
      <c r="E45" s="14" t="s">
        <v>748</v>
      </c>
      <c r="F45" s="20">
        <v>19.48</v>
      </c>
      <c r="G45" s="14" t="s">
        <v>413</v>
      </c>
      <c r="H45" s="20">
        <v>11.28</v>
      </c>
      <c r="I45" s="14" t="s">
        <v>959</v>
      </c>
      <c r="J45" s="21">
        <v>57.82</v>
      </c>
      <c r="K45" s="13">
        <f t="shared" si="0"/>
        <v>2081.9592689999999</v>
      </c>
      <c r="L45" s="13">
        <f t="shared" si="1"/>
        <v>2070.2046259999997</v>
      </c>
      <c r="M45" s="22">
        <f t="shared" si="2"/>
        <v>-11.754643000000215</v>
      </c>
    </row>
    <row r="46" spans="1:13">
      <c r="A46" s="12" t="s">
        <v>287</v>
      </c>
      <c r="B46" s="12" t="s">
        <v>288</v>
      </c>
      <c r="C46" s="14" t="s">
        <v>289</v>
      </c>
      <c r="D46" s="20">
        <v>25</v>
      </c>
      <c r="E46" s="14" t="s">
        <v>749</v>
      </c>
      <c r="F46" s="20">
        <v>16.8</v>
      </c>
      <c r="G46" s="14" t="s">
        <v>851</v>
      </c>
      <c r="H46" s="20">
        <v>8.1999999999999993</v>
      </c>
      <c r="I46" s="14" t="s">
        <v>960</v>
      </c>
      <c r="J46" s="21">
        <v>50</v>
      </c>
      <c r="K46" s="13">
        <f t="shared" si="0"/>
        <v>1786.7373729999999</v>
      </c>
      <c r="L46" s="13">
        <f t="shared" si="1"/>
        <v>1790.2149999999999</v>
      </c>
      <c r="M46" s="13">
        <f t="shared" si="2"/>
        <v>3.477626999999984</v>
      </c>
    </row>
    <row r="47" spans="1:13">
      <c r="A47" s="12" t="s">
        <v>291</v>
      </c>
      <c r="B47" s="12" t="s">
        <v>292</v>
      </c>
      <c r="C47" s="14" t="s">
        <v>107</v>
      </c>
      <c r="D47" s="20">
        <v>6.5</v>
      </c>
      <c r="E47" s="14" t="s">
        <v>7</v>
      </c>
      <c r="F47" s="20">
        <v>3.11</v>
      </c>
      <c r="G47" s="14" t="s">
        <v>852</v>
      </c>
      <c r="H47" s="20">
        <v>2.11</v>
      </c>
      <c r="I47" s="14" t="s">
        <v>724</v>
      </c>
      <c r="J47" s="21">
        <v>11.72</v>
      </c>
      <c r="K47" s="13">
        <f t="shared" si="0"/>
        <v>406.64666499999998</v>
      </c>
      <c r="L47" s="13">
        <f t="shared" si="1"/>
        <v>419.626396</v>
      </c>
      <c r="M47" s="13">
        <f t="shared" si="2"/>
        <v>12.979731000000015</v>
      </c>
    </row>
    <row r="48" spans="1:13">
      <c r="A48" s="12" t="s">
        <v>293</v>
      </c>
      <c r="B48" s="12" t="s">
        <v>285</v>
      </c>
      <c r="C48" s="14" t="s">
        <v>294</v>
      </c>
      <c r="D48" s="20">
        <v>17.690000000000001</v>
      </c>
      <c r="E48" s="14" t="s">
        <v>295</v>
      </c>
      <c r="F48" s="20">
        <v>13.38</v>
      </c>
      <c r="G48" s="14" t="s">
        <v>448</v>
      </c>
      <c r="H48" s="20">
        <v>5.49</v>
      </c>
      <c r="I48" s="14" t="s">
        <v>961</v>
      </c>
      <c r="J48" s="21">
        <v>36.56</v>
      </c>
      <c r="K48" s="13">
        <f t="shared" si="0"/>
        <v>1299.1196539999999</v>
      </c>
      <c r="L48" s="13">
        <f t="shared" si="1"/>
        <v>1309.005208</v>
      </c>
      <c r="M48" s="13">
        <f t="shared" si="2"/>
        <v>9.8855540000001838</v>
      </c>
    </row>
    <row r="49" spans="1:13">
      <c r="A49" s="12" t="s">
        <v>296</v>
      </c>
      <c r="B49" s="12" t="s">
        <v>297</v>
      </c>
      <c r="C49" s="14" t="s">
        <v>298</v>
      </c>
      <c r="D49" s="20">
        <v>24.7</v>
      </c>
      <c r="E49" s="14" t="s">
        <v>750</v>
      </c>
      <c r="F49" s="20">
        <v>16.62</v>
      </c>
      <c r="G49" s="14" t="s">
        <v>853</v>
      </c>
      <c r="H49" s="20">
        <v>7.18</v>
      </c>
      <c r="I49" s="14" t="s">
        <v>962</v>
      </c>
      <c r="J49" s="21">
        <v>48.5</v>
      </c>
      <c r="K49" s="13">
        <f t="shared" si="0"/>
        <v>1738.727987</v>
      </c>
      <c r="L49" s="13">
        <f t="shared" si="1"/>
        <v>1736.5085499999998</v>
      </c>
      <c r="M49" s="22">
        <f t="shared" si="2"/>
        <v>-2.2194370000001982</v>
      </c>
    </row>
    <row r="50" spans="1:13">
      <c r="A50" s="12" t="s">
        <v>299</v>
      </c>
      <c r="B50" s="12" t="s">
        <v>300</v>
      </c>
      <c r="C50" s="14" t="s">
        <v>301</v>
      </c>
      <c r="D50" s="20">
        <v>23.53</v>
      </c>
      <c r="E50" s="14" t="s">
        <v>751</v>
      </c>
      <c r="F50" s="20">
        <v>15.15</v>
      </c>
      <c r="G50" s="14" t="s">
        <v>854</v>
      </c>
      <c r="H50" s="20">
        <v>6.08</v>
      </c>
      <c r="I50" s="14" t="s">
        <v>963</v>
      </c>
      <c r="J50" s="21">
        <v>44.76</v>
      </c>
      <c r="K50" s="13">
        <f t="shared" si="0"/>
        <v>1604.373362</v>
      </c>
      <c r="L50" s="13">
        <f t="shared" si="1"/>
        <v>1602.6004679999999</v>
      </c>
      <c r="M50" s="22">
        <f t="shared" si="2"/>
        <v>-1.7728940000001785</v>
      </c>
    </row>
    <row r="51" spans="1:13">
      <c r="A51" s="12" t="s">
        <v>302</v>
      </c>
      <c r="B51" s="12" t="s">
        <v>303</v>
      </c>
      <c r="C51" s="14" t="s">
        <v>152</v>
      </c>
      <c r="D51" s="20">
        <v>5.52</v>
      </c>
      <c r="E51" s="14" t="s">
        <v>304</v>
      </c>
      <c r="F51" s="20">
        <v>2.57</v>
      </c>
      <c r="G51" s="14" t="s">
        <v>106</v>
      </c>
      <c r="H51" s="20">
        <v>1.55</v>
      </c>
      <c r="I51" s="14" t="s">
        <v>964</v>
      </c>
      <c r="J51" s="21">
        <v>9.64</v>
      </c>
      <c r="K51" s="13">
        <f t="shared" si="0"/>
        <v>338.21537599999999</v>
      </c>
      <c r="L51" s="13">
        <f t="shared" si="1"/>
        <v>345.15345200000002</v>
      </c>
      <c r="M51" s="13">
        <f t="shared" si="2"/>
        <v>6.9380760000000237</v>
      </c>
    </row>
    <row r="52" spans="1:13">
      <c r="A52" s="12" t="s">
        <v>305</v>
      </c>
      <c r="B52" s="12" t="s">
        <v>306</v>
      </c>
      <c r="C52" s="14" t="s">
        <v>307</v>
      </c>
      <c r="D52" s="20">
        <v>28.12</v>
      </c>
      <c r="E52" s="14" t="s">
        <v>94</v>
      </c>
      <c r="F52" s="20">
        <v>18.62</v>
      </c>
      <c r="G52" s="14" t="s">
        <v>717</v>
      </c>
      <c r="H52" s="20">
        <v>5.96</v>
      </c>
      <c r="I52" s="14" t="s">
        <v>965</v>
      </c>
      <c r="J52" s="21">
        <v>52.7</v>
      </c>
      <c r="K52" s="13">
        <f t="shared" si="0"/>
        <v>1883.8309819999999</v>
      </c>
      <c r="L52" s="13">
        <f t="shared" si="1"/>
        <v>1886.88661</v>
      </c>
      <c r="M52" s="13">
        <f t="shared" si="2"/>
        <v>3.0556280000000697</v>
      </c>
    </row>
    <row r="53" spans="1:13">
      <c r="A53" s="12" t="s">
        <v>308</v>
      </c>
      <c r="B53" s="12" t="s">
        <v>309</v>
      </c>
      <c r="C53" s="14" t="s">
        <v>178</v>
      </c>
      <c r="D53" s="20">
        <v>21.76</v>
      </c>
      <c r="E53" s="14" t="s">
        <v>752</v>
      </c>
      <c r="F53" s="20">
        <v>16.57</v>
      </c>
      <c r="G53" s="14" t="s">
        <v>855</v>
      </c>
      <c r="H53" s="20">
        <v>7.81</v>
      </c>
      <c r="I53" s="14" t="s">
        <v>966</v>
      </c>
      <c r="J53" s="21">
        <v>46.14</v>
      </c>
      <c r="K53" s="13">
        <f t="shared" si="0"/>
        <v>1653.0993060000001</v>
      </c>
      <c r="L53" s="13">
        <f t="shared" si="1"/>
        <v>1652.0104019999999</v>
      </c>
      <c r="M53" s="22">
        <f t="shared" si="2"/>
        <v>-1.0889040000001842</v>
      </c>
    </row>
    <row r="54" spans="1:13">
      <c r="A54" s="12" t="s">
        <v>310</v>
      </c>
      <c r="B54" s="12" t="s">
        <v>311</v>
      </c>
      <c r="C54" s="14" t="s">
        <v>312</v>
      </c>
      <c r="D54" s="20">
        <v>20.64</v>
      </c>
      <c r="E54" s="14" t="s">
        <v>753</v>
      </c>
      <c r="F54" s="20">
        <v>16.03</v>
      </c>
      <c r="G54" s="14" t="s">
        <v>856</v>
      </c>
      <c r="H54" s="20">
        <v>7.34</v>
      </c>
      <c r="I54" s="14" t="s">
        <v>967</v>
      </c>
      <c r="J54" s="21">
        <v>44.01</v>
      </c>
      <c r="K54" s="13">
        <f t="shared" si="0"/>
        <v>1576.4276</v>
      </c>
      <c r="L54" s="13">
        <f t="shared" si="1"/>
        <v>1575.7472429999998</v>
      </c>
      <c r="M54" s="22">
        <f t="shared" si="2"/>
        <v>-0.68035700000018551</v>
      </c>
    </row>
    <row r="55" spans="1:13">
      <c r="A55" s="12" t="s">
        <v>313</v>
      </c>
      <c r="B55" s="12" t="s">
        <v>285</v>
      </c>
      <c r="C55" s="14" t="s">
        <v>314</v>
      </c>
      <c r="D55" s="20">
        <v>17.399999999999999</v>
      </c>
      <c r="E55" s="14" t="s">
        <v>754</v>
      </c>
      <c r="F55" s="20">
        <v>14.35</v>
      </c>
      <c r="G55" s="14" t="s">
        <v>136</v>
      </c>
      <c r="H55" s="20">
        <v>5.79</v>
      </c>
      <c r="I55" s="14" t="s">
        <v>968</v>
      </c>
      <c r="J55" s="21">
        <v>37.54</v>
      </c>
      <c r="K55" s="13">
        <f t="shared" si="0"/>
        <v>1342.1131339999999</v>
      </c>
      <c r="L55" s="13">
        <f t="shared" si="1"/>
        <v>1344.0934219999999</v>
      </c>
      <c r="M55" s="13">
        <f t="shared" si="2"/>
        <v>1.9802879999999732</v>
      </c>
    </row>
    <row r="56" spans="1:13">
      <c r="A56" s="12" t="s">
        <v>315</v>
      </c>
      <c r="B56" s="12" t="s">
        <v>297</v>
      </c>
      <c r="C56" s="14" t="s">
        <v>161</v>
      </c>
      <c r="D56" s="20">
        <v>17.28</v>
      </c>
      <c r="E56" s="14" t="s">
        <v>755</v>
      </c>
      <c r="F56" s="20">
        <v>14.13</v>
      </c>
      <c r="G56" s="14" t="s">
        <v>857</v>
      </c>
      <c r="H56" s="20">
        <v>5.34</v>
      </c>
      <c r="I56" s="14" t="s">
        <v>969</v>
      </c>
      <c r="J56" s="21">
        <v>36.75</v>
      </c>
      <c r="K56" s="13">
        <f t="shared" si="0"/>
        <v>1312.3759770000001</v>
      </c>
      <c r="L56" s="13">
        <f t="shared" si="1"/>
        <v>1315.8080249999998</v>
      </c>
      <c r="M56" s="13">
        <f t="shared" si="2"/>
        <v>3.4320479999996678</v>
      </c>
    </row>
    <row r="57" spans="1:13">
      <c r="A57" s="12" t="s">
        <v>316</v>
      </c>
      <c r="B57" s="12" t="s">
        <v>300</v>
      </c>
      <c r="C57" s="14" t="s">
        <v>301</v>
      </c>
      <c r="D57" s="20">
        <v>23.53</v>
      </c>
      <c r="E57" s="14" t="s">
        <v>756</v>
      </c>
      <c r="F57" s="20">
        <v>16.18</v>
      </c>
      <c r="G57" s="14" t="s">
        <v>858</v>
      </c>
      <c r="H57" s="20">
        <v>6.51</v>
      </c>
      <c r="I57" s="14" t="s">
        <v>970</v>
      </c>
      <c r="J57" s="21">
        <v>46.22</v>
      </c>
      <c r="K57" s="13">
        <f t="shared" si="0"/>
        <v>1652.382748</v>
      </c>
      <c r="L57" s="13">
        <f t="shared" si="1"/>
        <v>1654.874746</v>
      </c>
      <c r="M57" s="13">
        <f t="shared" si="2"/>
        <v>2.4919979999999669</v>
      </c>
    </row>
    <row r="58" spans="1:13">
      <c r="A58" s="12" t="s">
        <v>318</v>
      </c>
      <c r="B58" s="12" t="s">
        <v>319</v>
      </c>
      <c r="C58" s="14" t="s">
        <v>86</v>
      </c>
      <c r="D58" s="20">
        <v>6.43</v>
      </c>
      <c r="E58" s="14" t="s">
        <v>128</v>
      </c>
      <c r="F58" s="20">
        <v>3.11</v>
      </c>
      <c r="G58" s="14" t="s">
        <v>859</v>
      </c>
      <c r="H58" s="20">
        <v>1.93</v>
      </c>
      <c r="I58" s="14" t="s">
        <v>286</v>
      </c>
      <c r="J58" s="21">
        <v>11.47</v>
      </c>
      <c r="K58" s="13">
        <f t="shared" si="0"/>
        <v>401.27247999999997</v>
      </c>
      <c r="L58" s="13">
        <f t="shared" si="1"/>
        <v>410.675321</v>
      </c>
      <c r="M58" s="13">
        <f t="shared" si="2"/>
        <v>9.4028410000000235</v>
      </c>
    </row>
    <row r="59" spans="1:13">
      <c r="A59" s="12" t="s">
        <v>320</v>
      </c>
      <c r="B59" s="12" t="s">
        <v>300</v>
      </c>
      <c r="C59" s="14" t="s">
        <v>321</v>
      </c>
      <c r="D59" s="20">
        <v>22.09</v>
      </c>
      <c r="E59" s="14" t="s">
        <v>757</v>
      </c>
      <c r="F59" s="20">
        <v>16.27</v>
      </c>
      <c r="G59" s="14" t="s">
        <v>860</v>
      </c>
      <c r="H59" s="20">
        <v>7.34</v>
      </c>
      <c r="I59" s="14" t="s">
        <v>971</v>
      </c>
      <c r="J59" s="21">
        <v>45.7</v>
      </c>
      <c r="K59" s="13">
        <f t="shared" si="0"/>
        <v>1630.5277289999999</v>
      </c>
      <c r="L59" s="13">
        <f t="shared" si="1"/>
        <v>1636.2565099999999</v>
      </c>
      <c r="M59" s="13">
        <f t="shared" si="2"/>
        <v>5.7287810000000263</v>
      </c>
    </row>
    <row r="60" spans="1:13">
      <c r="A60" s="12" t="s">
        <v>322</v>
      </c>
      <c r="B60" s="12" t="s">
        <v>319</v>
      </c>
      <c r="C60" s="14" t="s">
        <v>17</v>
      </c>
      <c r="D60" s="20">
        <v>5.22</v>
      </c>
      <c r="E60" s="14" t="s">
        <v>18</v>
      </c>
      <c r="F60" s="20">
        <v>2.5</v>
      </c>
      <c r="G60" s="14" t="s">
        <v>861</v>
      </c>
      <c r="H60" s="20">
        <v>1.7</v>
      </c>
      <c r="I60" s="14" t="s">
        <v>139</v>
      </c>
      <c r="J60" s="21">
        <v>9.42</v>
      </c>
      <c r="K60" s="13">
        <f t="shared" si="0"/>
        <v>327.46700600000003</v>
      </c>
      <c r="L60" s="13">
        <f t="shared" si="1"/>
        <v>337.27650599999998</v>
      </c>
      <c r="M60" s="13">
        <f t="shared" si="2"/>
        <v>9.8094999999999573</v>
      </c>
    </row>
    <row r="61" spans="1:13">
      <c r="A61" s="12" t="s">
        <v>323</v>
      </c>
      <c r="B61" s="12" t="s">
        <v>324</v>
      </c>
      <c r="C61" s="14" t="s">
        <v>325</v>
      </c>
      <c r="D61" s="20">
        <v>27.75</v>
      </c>
      <c r="E61" s="14" t="s">
        <v>758</v>
      </c>
      <c r="F61" s="20">
        <v>18.059999999999999</v>
      </c>
      <c r="G61" s="14" t="s">
        <v>862</v>
      </c>
      <c r="H61" s="20">
        <v>8.18</v>
      </c>
      <c r="I61" s="14" t="s">
        <v>972</v>
      </c>
      <c r="J61" s="21">
        <v>53.99</v>
      </c>
      <c r="K61" s="13">
        <f t="shared" si="0"/>
        <v>1923.5999509999999</v>
      </c>
      <c r="L61" s="13">
        <f t="shared" si="1"/>
        <v>1933.074157</v>
      </c>
      <c r="M61" s="13">
        <f t="shared" si="2"/>
        <v>9.4742060000000947</v>
      </c>
    </row>
    <row r="62" spans="1:13">
      <c r="A62" s="12" t="s">
        <v>326</v>
      </c>
      <c r="B62" s="12" t="s">
        <v>319</v>
      </c>
      <c r="C62" s="14" t="s">
        <v>327</v>
      </c>
      <c r="D62" s="20">
        <v>8.16</v>
      </c>
      <c r="E62" s="14" t="s">
        <v>759</v>
      </c>
      <c r="F62" s="20">
        <v>3.94</v>
      </c>
      <c r="G62" s="14" t="s">
        <v>863</v>
      </c>
      <c r="H62" s="20">
        <v>2.46</v>
      </c>
      <c r="I62" s="14" t="s">
        <v>407</v>
      </c>
      <c r="J62" s="21">
        <v>14.56</v>
      </c>
      <c r="K62" s="13">
        <f t="shared" si="0"/>
        <v>504.815111</v>
      </c>
      <c r="L62" s="13">
        <f t="shared" si="1"/>
        <v>521.310608</v>
      </c>
      <c r="M62" s="13">
        <f t="shared" si="2"/>
        <v>16.495497</v>
      </c>
    </row>
    <row r="63" spans="1:13">
      <c r="A63" s="12" t="s">
        <v>328</v>
      </c>
      <c r="B63" s="12" t="s">
        <v>329</v>
      </c>
      <c r="C63" s="14" t="s">
        <v>113</v>
      </c>
      <c r="D63" s="20">
        <v>19.5</v>
      </c>
      <c r="E63" s="14" t="s">
        <v>140</v>
      </c>
      <c r="F63" s="20">
        <v>14.67</v>
      </c>
      <c r="G63" s="14" t="s">
        <v>864</v>
      </c>
      <c r="H63" s="20">
        <v>5.05</v>
      </c>
      <c r="I63" s="14" t="s">
        <v>973</v>
      </c>
      <c r="J63" s="21">
        <v>39.22</v>
      </c>
      <c r="K63" s="13">
        <f t="shared" si="0"/>
        <v>1399.796053</v>
      </c>
      <c r="L63" s="13">
        <f t="shared" si="1"/>
        <v>1404.2446459999999</v>
      </c>
      <c r="M63" s="13">
        <f t="shared" si="2"/>
        <v>4.4485929999998461</v>
      </c>
    </row>
    <row r="64" spans="1:13">
      <c r="A64" s="12" t="s">
        <v>330</v>
      </c>
      <c r="B64" s="12" t="s">
        <v>331</v>
      </c>
      <c r="C64" s="14" t="s">
        <v>332</v>
      </c>
      <c r="D64" s="20">
        <v>32.11</v>
      </c>
      <c r="E64" s="14" t="s">
        <v>760</v>
      </c>
      <c r="F64" s="20">
        <v>20.81</v>
      </c>
      <c r="G64" s="14" t="s">
        <v>865</v>
      </c>
      <c r="H64" s="20">
        <v>7.99</v>
      </c>
      <c r="I64" s="14" t="s">
        <v>974</v>
      </c>
      <c r="J64" s="21">
        <v>60.91</v>
      </c>
      <c r="K64" s="13">
        <f t="shared" si="0"/>
        <v>2180.4859940000001</v>
      </c>
      <c r="L64" s="13">
        <f t="shared" si="1"/>
        <v>2180.8399129999998</v>
      </c>
      <c r="M64" s="13">
        <f t="shared" si="2"/>
        <v>0.35391899999967791</v>
      </c>
    </row>
    <row r="65" spans="1:13">
      <c r="A65" s="12" t="s">
        <v>333</v>
      </c>
      <c r="B65" s="12" t="s">
        <v>334</v>
      </c>
      <c r="C65" s="14" t="s">
        <v>335</v>
      </c>
      <c r="D65" s="20">
        <v>37.5</v>
      </c>
      <c r="E65" s="14" t="s">
        <v>761</v>
      </c>
      <c r="F65" s="20">
        <v>23.47</v>
      </c>
      <c r="G65" s="14" t="s">
        <v>866</v>
      </c>
      <c r="H65" s="20">
        <v>9.48</v>
      </c>
      <c r="I65" s="14" t="s">
        <v>975</v>
      </c>
      <c r="J65" s="21">
        <v>70.45</v>
      </c>
      <c r="K65" s="13">
        <f t="shared" si="0"/>
        <v>2525.150392</v>
      </c>
      <c r="L65" s="13">
        <f t="shared" si="1"/>
        <v>2522.4129349999998</v>
      </c>
      <c r="M65" s="22">
        <f t="shared" si="2"/>
        <v>-2.7374570000001768</v>
      </c>
    </row>
    <row r="66" spans="1:13">
      <c r="A66" s="12" t="s">
        <v>336</v>
      </c>
      <c r="B66" s="12" t="s">
        <v>337</v>
      </c>
      <c r="C66" s="14" t="s">
        <v>338</v>
      </c>
      <c r="D66" s="20">
        <v>27.51</v>
      </c>
      <c r="E66" s="14" t="s">
        <v>762</v>
      </c>
      <c r="F66" s="20">
        <v>18.13</v>
      </c>
      <c r="G66" s="14" t="s">
        <v>867</v>
      </c>
      <c r="H66" s="20">
        <v>7.78</v>
      </c>
      <c r="I66" s="14" t="s">
        <v>976</v>
      </c>
      <c r="J66" s="21">
        <v>53.42</v>
      </c>
      <c r="K66" s="13">
        <f t="shared" si="0"/>
        <v>1913.926418</v>
      </c>
      <c r="L66" s="13">
        <f t="shared" si="1"/>
        <v>1912.665706</v>
      </c>
      <c r="M66" s="22">
        <f t="shared" si="2"/>
        <v>-1.2607120000000123</v>
      </c>
    </row>
    <row r="67" spans="1:13">
      <c r="A67" s="12" t="s">
        <v>339</v>
      </c>
      <c r="B67" s="12" t="s">
        <v>340</v>
      </c>
      <c r="C67" s="14" t="s">
        <v>341</v>
      </c>
      <c r="D67" s="20">
        <v>31.5</v>
      </c>
      <c r="E67" s="14" t="s">
        <v>763</v>
      </c>
      <c r="F67" s="20">
        <v>19.170000000000002</v>
      </c>
      <c r="G67" s="14" t="s">
        <v>868</v>
      </c>
      <c r="H67" s="20">
        <v>8.32</v>
      </c>
      <c r="I67" s="14" t="s">
        <v>977</v>
      </c>
      <c r="J67" s="21">
        <v>58.99</v>
      </c>
      <c r="K67" s="13">
        <f t="shared" ref="K67:K130" si="3">I67*35.8279</f>
        <v>2109.9050309999998</v>
      </c>
      <c r="L67" s="13">
        <f t="shared" ref="L67:L130" si="4">J67*35.8043</f>
        <v>2112.0956569999998</v>
      </c>
      <c r="M67" s="13">
        <f t="shared" si="2"/>
        <v>2.1906260000000657</v>
      </c>
    </row>
    <row r="68" spans="1:13">
      <c r="A68" s="12" t="s">
        <v>342</v>
      </c>
      <c r="B68" s="12" t="s">
        <v>343</v>
      </c>
      <c r="C68" s="14" t="s">
        <v>344</v>
      </c>
      <c r="D68" s="20">
        <v>34.25</v>
      </c>
      <c r="E68" s="14" t="s">
        <v>691</v>
      </c>
      <c r="F68" s="20">
        <v>22.62</v>
      </c>
      <c r="G68" s="14" t="s">
        <v>705</v>
      </c>
      <c r="H68" s="20">
        <v>13.19</v>
      </c>
      <c r="I68" s="14" t="s">
        <v>978</v>
      </c>
      <c r="J68" s="21">
        <v>70.06</v>
      </c>
      <c r="K68" s="13">
        <f t="shared" si="3"/>
        <v>2531.9576929999998</v>
      </c>
      <c r="L68" s="13">
        <f t="shared" si="4"/>
        <v>2508.4492580000001</v>
      </c>
      <c r="M68" s="22">
        <f t="shared" ref="M68:M131" si="5">L68-K68</f>
        <v>-23.508434999999736</v>
      </c>
    </row>
    <row r="69" spans="1:13">
      <c r="A69" s="12" t="s">
        <v>345</v>
      </c>
      <c r="B69" s="12" t="s">
        <v>346</v>
      </c>
      <c r="C69" s="14" t="s">
        <v>347</v>
      </c>
      <c r="D69" s="20">
        <v>34.33</v>
      </c>
      <c r="E69" s="14" t="s">
        <v>764</v>
      </c>
      <c r="F69" s="20">
        <v>21.47</v>
      </c>
      <c r="G69" s="14" t="s">
        <v>95</v>
      </c>
      <c r="H69" s="20">
        <v>7.12</v>
      </c>
      <c r="I69" s="14" t="s">
        <v>979</v>
      </c>
      <c r="J69" s="21">
        <v>62.92</v>
      </c>
      <c r="K69" s="13">
        <f t="shared" si="3"/>
        <v>2264.6815590000001</v>
      </c>
      <c r="L69" s="13">
        <f t="shared" si="4"/>
        <v>2252.806556</v>
      </c>
      <c r="M69" s="22">
        <f t="shared" si="5"/>
        <v>-11.875003000000106</v>
      </c>
    </row>
    <row r="70" spans="1:13">
      <c r="A70" s="12" t="s">
        <v>348</v>
      </c>
      <c r="B70" s="12" t="s">
        <v>349</v>
      </c>
      <c r="C70" s="14" t="s">
        <v>350</v>
      </c>
      <c r="D70" s="20">
        <v>39.380000000000003</v>
      </c>
      <c r="E70" s="14" t="s">
        <v>765</v>
      </c>
      <c r="F70" s="20">
        <v>25.23</v>
      </c>
      <c r="G70" s="14" t="s">
        <v>869</v>
      </c>
      <c r="H70" s="20">
        <v>16.41</v>
      </c>
      <c r="I70" s="14" t="s">
        <v>980</v>
      </c>
      <c r="J70" s="21">
        <v>81.02</v>
      </c>
      <c r="K70" s="13">
        <f t="shared" si="3"/>
        <v>2917.8241760000001</v>
      </c>
      <c r="L70" s="13">
        <f t="shared" si="4"/>
        <v>2900.8643859999997</v>
      </c>
      <c r="M70" s="22">
        <f t="shared" si="5"/>
        <v>-16.959790000000339</v>
      </c>
    </row>
    <row r="71" spans="1:13">
      <c r="A71" s="12" t="s">
        <v>351</v>
      </c>
      <c r="B71" s="12" t="s">
        <v>352</v>
      </c>
      <c r="C71" s="14" t="s">
        <v>176</v>
      </c>
      <c r="D71" s="20">
        <v>11.22</v>
      </c>
      <c r="E71" s="14" t="s">
        <v>22</v>
      </c>
      <c r="F71" s="20">
        <v>9.25</v>
      </c>
      <c r="G71" s="14" t="s">
        <v>837</v>
      </c>
      <c r="H71" s="20">
        <v>3.12</v>
      </c>
      <c r="I71" s="14" t="s">
        <v>410</v>
      </c>
      <c r="J71" s="21">
        <v>23.59</v>
      </c>
      <c r="K71" s="13">
        <f t="shared" si="3"/>
        <v>841.59737099999995</v>
      </c>
      <c r="L71" s="13">
        <f t="shared" si="4"/>
        <v>844.62343699999997</v>
      </c>
      <c r="M71" s="13">
        <f t="shared" si="5"/>
        <v>3.0260660000000144</v>
      </c>
    </row>
    <row r="72" spans="1:13">
      <c r="A72" s="12" t="s">
        <v>353</v>
      </c>
      <c r="B72" s="12" t="s">
        <v>354</v>
      </c>
      <c r="C72" s="14" t="s">
        <v>155</v>
      </c>
      <c r="D72" s="20">
        <v>12.52</v>
      </c>
      <c r="E72" s="14" t="s">
        <v>131</v>
      </c>
      <c r="F72" s="20">
        <v>6.05</v>
      </c>
      <c r="G72" s="14" t="s">
        <v>870</v>
      </c>
      <c r="H72" s="20">
        <v>3.72</v>
      </c>
      <c r="I72" s="14" t="s">
        <v>764</v>
      </c>
      <c r="J72" s="21">
        <v>22.29</v>
      </c>
      <c r="K72" s="13">
        <f t="shared" si="3"/>
        <v>776.03231400000004</v>
      </c>
      <c r="L72" s="13">
        <f t="shared" si="4"/>
        <v>798.07784699999991</v>
      </c>
      <c r="M72" s="13">
        <f t="shared" si="5"/>
        <v>22.045532999999864</v>
      </c>
    </row>
    <row r="73" spans="1:13">
      <c r="A73" s="12" t="s">
        <v>355</v>
      </c>
      <c r="B73" s="12" t="s">
        <v>354</v>
      </c>
      <c r="C73" s="14" t="s">
        <v>0</v>
      </c>
      <c r="D73" s="20">
        <v>0</v>
      </c>
      <c r="E73" s="14" t="s">
        <v>0</v>
      </c>
      <c r="F73" s="20">
        <v>0</v>
      </c>
      <c r="G73" s="14" t="s">
        <v>0</v>
      </c>
      <c r="H73" s="20">
        <v>0</v>
      </c>
      <c r="I73" s="14" t="s">
        <v>0</v>
      </c>
      <c r="J73" s="21">
        <v>0</v>
      </c>
      <c r="K73" s="13">
        <f t="shared" si="3"/>
        <v>0</v>
      </c>
      <c r="L73" s="13">
        <f t="shared" si="4"/>
        <v>0</v>
      </c>
      <c r="M73" s="13">
        <f t="shared" si="5"/>
        <v>0</v>
      </c>
    </row>
    <row r="74" spans="1:13">
      <c r="A74" s="12" t="s">
        <v>356</v>
      </c>
      <c r="B74" s="12" t="s">
        <v>354</v>
      </c>
      <c r="C74" s="14" t="s">
        <v>357</v>
      </c>
      <c r="D74" s="20">
        <v>12.56</v>
      </c>
      <c r="E74" s="14" t="s">
        <v>693</v>
      </c>
      <c r="F74" s="20">
        <v>6.08</v>
      </c>
      <c r="G74" s="14" t="s">
        <v>871</v>
      </c>
      <c r="H74" s="20">
        <v>3.72</v>
      </c>
      <c r="I74" s="14" t="s">
        <v>178</v>
      </c>
      <c r="J74" s="21">
        <v>22.36</v>
      </c>
      <c r="K74" s="13">
        <f t="shared" si="3"/>
        <v>779.61510400000009</v>
      </c>
      <c r="L74" s="13">
        <f t="shared" si="4"/>
        <v>800.58414799999991</v>
      </c>
      <c r="M74" s="13">
        <f t="shared" si="5"/>
        <v>20.969043999999826</v>
      </c>
    </row>
    <row r="75" spans="1:13">
      <c r="A75" s="12" t="s">
        <v>358</v>
      </c>
      <c r="B75" s="12" t="s">
        <v>354</v>
      </c>
      <c r="C75" s="14" t="s">
        <v>295</v>
      </c>
      <c r="D75" s="20">
        <v>13.44</v>
      </c>
      <c r="E75" s="14" t="s">
        <v>766</v>
      </c>
      <c r="F75" s="20">
        <v>6.52</v>
      </c>
      <c r="G75" s="14" t="s">
        <v>779</v>
      </c>
      <c r="H75" s="20">
        <v>3.93</v>
      </c>
      <c r="I75" s="14" t="s">
        <v>823</v>
      </c>
      <c r="J75" s="21">
        <v>23.89</v>
      </c>
      <c r="K75" s="13">
        <f t="shared" si="3"/>
        <v>841.23909200000003</v>
      </c>
      <c r="L75" s="13">
        <f t="shared" si="4"/>
        <v>855.36472700000002</v>
      </c>
      <c r="M75" s="13">
        <f t="shared" si="5"/>
        <v>14.125634999999988</v>
      </c>
    </row>
    <row r="76" spans="1:13">
      <c r="A76" s="12" t="s">
        <v>359</v>
      </c>
      <c r="B76" s="12" t="s">
        <v>354</v>
      </c>
      <c r="C76" s="14" t="s">
        <v>360</v>
      </c>
      <c r="D76" s="20">
        <v>16.420000000000002</v>
      </c>
      <c r="E76" s="14" t="s">
        <v>327</v>
      </c>
      <c r="F76" s="20">
        <v>8.07</v>
      </c>
      <c r="G76" s="14" t="s">
        <v>872</v>
      </c>
      <c r="H76" s="20">
        <v>4.2699999999999996</v>
      </c>
      <c r="I76" s="14" t="s">
        <v>981</v>
      </c>
      <c r="J76" s="21">
        <v>28.76</v>
      </c>
      <c r="K76" s="13">
        <f t="shared" si="3"/>
        <v>1018.228918</v>
      </c>
      <c r="L76" s="13">
        <f t="shared" si="4"/>
        <v>1029.7316679999999</v>
      </c>
      <c r="M76" s="13">
        <f t="shared" si="5"/>
        <v>11.502749999999878</v>
      </c>
    </row>
    <row r="77" spans="1:13">
      <c r="A77" s="12" t="s">
        <v>362</v>
      </c>
      <c r="B77" s="12" t="s">
        <v>354</v>
      </c>
      <c r="C77" s="14" t="s">
        <v>120</v>
      </c>
      <c r="D77" s="20">
        <v>11.94</v>
      </c>
      <c r="E77" s="14" t="s">
        <v>706</v>
      </c>
      <c r="F77" s="20">
        <v>5.71</v>
      </c>
      <c r="G77" s="14" t="s">
        <v>128</v>
      </c>
      <c r="H77" s="20">
        <v>3.81</v>
      </c>
      <c r="I77" s="14" t="s">
        <v>982</v>
      </c>
      <c r="J77" s="21">
        <v>21.46</v>
      </c>
      <c r="K77" s="13">
        <f t="shared" si="3"/>
        <v>744.50376200000005</v>
      </c>
      <c r="L77" s="13">
        <f t="shared" si="4"/>
        <v>768.36027799999999</v>
      </c>
      <c r="M77" s="13">
        <f t="shared" si="5"/>
        <v>23.856515999999942</v>
      </c>
    </row>
    <row r="78" spans="1:13">
      <c r="A78" s="12" t="s">
        <v>363</v>
      </c>
      <c r="B78" s="12" t="s">
        <v>354</v>
      </c>
      <c r="C78" s="14" t="s">
        <v>149</v>
      </c>
      <c r="D78" s="20">
        <v>12.4</v>
      </c>
      <c r="E78" s="14" t="s">
        <v>767</v>
      </c>
      <c r="F78" s="20">
        <v>5.94</v>
      </c>
      <c r="G78" s="14" t="s">
        <v>58</v>
      </c>
      <c r="H78" s="20">
        <v>3.95</v>
      </c>
      <c r="I78" s="14" t="s">
        <v>983</v>
      </c>
      <c r="J78" s="21">
        <v>22.29</v>
      </c>
      <c r="K78" s="13">
        <f t="shared" si="3"/>
        <v>772.09124500000007</v>
      </c>
      <c r="L78" s="13">
        <f t="shared" si="4"/>
        <v>798.07784699999991</v>
      </c>
      <c r="M78" s="13">
        <f t="shared" si="5"/>
        <v>25.986601999999834</v>
      </c>
    </row>
    <row r="79" spans="1:13">
      <c r="A79" s="12" t="s">
        <v>364</v>
      </c>
      <c r="B79" s="12" t="s">
        <v>354</v>
      </c>
      <c r="C79" s="14" t="s">
        <v>109</v>
      </c>
      <c r="D79" s="20">
        <v>13.78</v>
      </c>
      <c r="E79" s="14" t="s">
        <v>723</v>
      </c>
      <c r="F79" s="20">
        <v>6.74</v>
      </c>
      <c r="G79" s="14" t="s">
        <v>7</v>
      </c>
      <c r="H79" s="20">
        <v>3.68</v>
      </c>
      <c r="I79" s="14" t="s">
        <v>984</v>
      </c>
      <c r="J79" s="21">
        <v>24.2</v>
      </c>
      <c r="K79" s="13">
        <f t="shared" si="3"/>
        <v>848.40467200000001</v>
      </c>
      <c r="L79" s="13">
        <f t="shared" si="4"/>
        <v>866.4640599999999</v>
      </c>
      <c r="M79" s="13">
        <f t="shared" si="5"/>
        <v>18.059387999999899</v>
      </c>
    </row>
    <row r="80" spans="1:13">
      <c r="A80" s="12" t="s">
        <v>365</v>
      </c>
      <c r="B80" s="12" t="s">
        <v>366</v>
      </c>
      <c r="C80" s="14" t="s">
        <v>103</v>
      </c>
      <c r="D80" s="20">
        <v>5.99</v>
      </c>
      <c r="E80" s="14" t="s">
        <v>48</v>
      </c>
      <c r="F80" s="20">
        <v>2.95</v>
      </c>
      <c r="G80" s="14" t="s">
        <v>718</v>
      </c>
      <c r="H80" s="20">
        <v>1.57</v>
      </c>
      <c r="I80" s="14" t="s">
        <v>92</v>
      </c>
      <c r="J80" s="21">
        <v>10.51</v>
      </c>
      <c r="K80" s="13">
        <f t="shared" si="3"/>
        <v>370.460486</v>
      </c>
      <c r="L80" s="13">
        <f t="shared" si="4"/>
        <v>376.30319299999996</v>
      </c>
      <c r="M80" s="13">
        <f t="shared" si="5"/>
        <v>5.8427069999999617</v>
      </c>
    </row>
    <row r="81" spans="1:13">
      <c r="A81" s="12" t="s">
        <v>367</v>
      </c>
      <c r="B81" s="12" t="s">
        <v>368</v>
      </c>
      <c r="C81" s="14" t="s">
        <v>369</v>
      </c>
      <c r="D81" s="20">
        <v>19.170000000000002</v>
      </c>
      <c r="E81" s="14" t="s">
        <v>768</v>
      </c>
      <c r="F81" s="20">
        <v>13.2</v>
      </c>
      <c r="G81" s="14" t="s">
        <v>115</v>
      </c>
      <c r="H81" s="20">
        <v>5.45</v>
      </c>
      <c r="I81" s="14" t="s">
        <v>985</v>
      </c>
      <c r="J81" s="21">
        <v>37.82</v>
      </c>
      <c r="K81" s="13">
        <f t="shared" si="3"/>
        <v>1349.9952719999999</v>
      </c>
      <c r="L81" s="13">
        <f t="shared" si="4"/>
        <v>1354.1186259999999</v>
      </c>
      <c r="M81" s="13">
        <f t="shared" si="5"/>
        <v>4.123354000000063</v>
      </c>
    </row>
    <row r="82" spans="1:13">
      <c r="A82" s="12" t="s">
        <v>370</v>
      </c>
      <c r="B82" s="12" t="s">
        <v>371</v>
      </c>
      <c r="C82" s="14" t="s">
        <v>181</v>
      </c>
      <c r="D82" s="20">
        <v>9.82</v>
      </c>
      <c r="E82" s="14" t="s">
        <v>769</v>
      </c>
      <c r="F82" s="20">
        <v>8.3699999999999992</v>
      </c>
      <c r="G82" s="14" t="s">
        <v>715</v>
      </c>
      <c r="H82" s="20">
        <v>2.8</v>
      </c>
      <c r="I82" s="14" t="s">
        <v>986</v>
      </c>
      <c r="J82" s="21">
        <v>20.99</v>
      </c>
      <c r="K82" s="13">
        <f t="shared" si="3"/>
        <v>750.59450499999991</v>
      </c>
      <c r="L82" s="13">
        <f t="shared" si="4"/>
        <v>751.53225699999984</v>
      </c>
      <c r="M82" s="13">
        <f t="shared" si="5"/>
        <v>0.9377519999999322</v>
      </c>
    </row>
    <row r="83" spans="1:13">
      <c r="A83" s="12" t="s">
        <v>372</v>
      </c>
      <c r="B83" s="12" t="s">
        <v>373</v>
      </c>
      <c r="C83" s="14" t="s">
        <v>374</v>
      </c>
      <c r="D83" s="20">
        <v>6.7</v>
      </c>
      <c r="E83" s="14" t="s">
        <v>81</v>
      </c>
      <c r="F83" s="20">
        <v>3.23</v>
      </c>
      <c r="G83" s="14" t="s">
        <v>859</v>
      </c>
      <c r="H83" s="20">
        <v>2.02</v>
      </c>
      <c r="I83" s="14" t="s">
        <v>987</v>
      </c>
      <c r="J83" s="21">
        <v>11.95</v>
      </c>
      <c r="K83" s="13">
        <f t="shared" si="3"/>
        <v>414.52880299999998</v>
      </c>
      <c r="L83" s="13">
        <f t="shared" si="4"/>
        <v>427.86138499999993</v>
      </c>
      <c r="M83" s="13">
        <f t="shared" si="5"/>
        <v>13.332581999999945</v>
      </c>
    </row>
    <row r="84" spans="1:13">
      <c r="A84" s="12" t="s">
        <v>375</v>
      </c>
      <c r="B84" s="12" t="s">
        <v>371</v>
      </c>
      <c r="C84" s="14" t="s">
        <v>111</v>
      </c>
      <c r="D84" s="20">
        <v>9.3699999999999992</v>
      </c>
      <c r="E84" s="14" t="s">
        <v>376</v>
      </c>
      <c r="F84" s="20">
        <v>8.1300000000000008</v>
      </c>
      <c r="G84" s="14" t="s">
        <v>6</v>
      </c>
      <c r="H84" s="20">
        <v>2.62</v>
      </c>
      <c r="I84" s="14" t="s">
        <v>404</v>
      </c>
      <c r="J84" s="21">
        <v>20.12</v>
      </c>
      <c r="K84" s="13">
        <f t="shared" si="3"/>
        <v>719.782511</v>
      </c>
      <c r="L84" s="13">
        <f t="shared" si="4"/>
        <v>720.38251600000001</v>
      </c>
      <c r="M84" s="13">
        <f t="shared" si="5"/>
        <v>0.60000500000001011</v>
      </c>
    </row>
    <row r="85" spans="1:13">
      <c r="A85" s="12" t="s">
        <v>377</v>
      </c>
      <c r="B85" s="12" t="s">
        <v>371</v>
      </c>
      <c r="C85" s="14" t="s">
        <v>378</v>
      </c>
      <c r="D85" s="20">
        <v>15.86</v>
      </c>
      <c r="E85" s="14" t="s">
        <v>379</v>
      </c>
      <c r="F85" s="20">
        <v>11.55</v>
      </c>
      <c r="G85" s="14" t="s">
        <v>873</v>
      </c>
      <c r="H85" s="20">
        <v>4.8499999999999996</v>
      </c>
      <c r="I85" s="14" t="s">
        <v>988</v>
      </c>
      <c r="J85" s="21">
        <v>32.26</v>
      </c>
      <c r="K85" s="13">
        <f t="shared" si="3"/>
        <v>1147.2093580000001</v>
      </c>
      <c r="L85" s="13">
        <f t="shared" si="4"/>
        <v>1155.0467179999998</v>
      </c>
      <c r="M85" s="13">
        <f t="shared" si="5"/>
        <v>7.8373599999997623</v>
      </c>
    </row>
    <row r="86" spans="1:13">
      <c r="A86" s="12" t="s">
        <v>380</v>
      </c>
      <c r="B86" s="12" t="s">
        <v>381</v>
      </c>
      <c r="C86" s="14" t="s">
        <v>382</v>
      </c>
      <c r="D86" s="20">
        <v>24.05</v>
      </c>
      <c r="E86" s="14" t="s">
        <v>726</v>
      </c>
      <c r="F86" s="20">
        <v>16.010000000000002</v>
      </c>
      <c r="G86" s="14" t="s">
        <v>874</v>
      </c>
      <c r="H86" s="20">
        <v>7.19</v>
      </c>
      <c r="I86" s="14" t="s">
        <v>989</v>
      </c>
      <c r="J86" s="21">
        <v>47.25</v>
      </c>
      <c r="K86" s="13">
        <f t="shared" si="3"/>
        <v>1688.568927</v>
      </c>
      <c r="L86" s="13">
        <f t="shared" si="4"/>
        <v>1691.7531749999998</v>
      </c>
      <c r="M86" s="13">
        <f t="shared" si="5"/>
        <v>3.1842479999997977</v>
      </c>
    </row>
    <row r="87" spans="1:13">
      <c r="A87" s="12" t="s">
        <v>383</v>
      </c>
      <c r="B87" s="12" t="s">
        <v>384</v>
      </c>
      <c r="C87" s="14" t="s">
        <v>385</v>
      </c>
      <c r="D87" s="20">
        <v>27.13</v>
      </c>
      <c r="E87" s="14" t="s">
        <v>770</v>
      </c>
      <c r="F87" s="20">
        <v>19.53</v>
      </c>
      <c r="G87" s="14" t="s">
        <v>875</v>
      </c>
      <c r="H87" s="20">
        <v>10.53</v>
      </c>
      <c r="I87" s="14" t="s">
        <v>990</v>
      </c>
      <c r="J87" s="21">
        <v>57.19</v>
      </c>
      <c r="K87" s="13">
        <f t="shared" si="3"/>
        <v>2054.3717860000002</v>
      </c>
      <c r="L87" s="13">
        <f t="shared" si="4"/>
        <v>2047.6479169999998</v>
      </c>
      <c r="M87" s="22">
        <f t="shared" si="5"/>
        <v>-6.7238690000003771</v>
      </c>
    </row>
    <row r="88" spans="1:13">
      <c r="A88" s="12" t="s">
        <v>386</v>
      </c>
      <c r="B88" s="12" t="s">
        <v>387</v>
      </c>
      <c r="C88" s="14" t="s">
        <v>388</v>
      </c>
      <c r="D88" s="20">
        <v>8.4</v>
      </c>
      <c r="E88" s="14" t="s">
        <v>8</v>
      </c>
      <c r="F88" s="20">
        <v>3.69</v>
      </c>
      <c r="G88" s="14" t="s">
        <v>876</v>
      </c>
      <c r="H88" s="20">
        <v>2.63</v>
      </c>
      <c r="I88" s="14" t="s">
        <v>615</v>
      </c>
      <c r="J88" s="21">
        <v>14.72</v>
      </c>
      <c r="K88" s="13">
        <f t="shared" si="3"/>
        <v>528.81980399999998</v>
      </c>
      <c r="L88" s="13">
        <f t="shared" si="4"/>
        <v>527.03929600000004</v>
      </c>
      <c r="M88" s="22">
        <f t="shared" si="5"/>
        <v>-1.7805079999999407</v>
      </c>
    </row>
    <row r="89" spans="1:13">
      <c r="A89" s="12" t="s">
        <v>389</v>
      </c>
      <c r="B89" s="12" t="s">
        <v>390</v>
      </c>
      <c r="C89" s="14" t="s">
        <v>172</v>
      </c>
      <c r="D89" s="20">
        <v>33.36</v>
      </c>
      <c r="E89" s="14" t="s">
        <v>771</v>
      </c>
      <c r="F89" s="20">
        <v>18.260000000000002</v>
      </c>
      <c r="G89" s="14" t="s">
        <v>874</v>
      </c>
      <c r="H89" s="20">
        <v>6.87</v>
      </c>
      <c r="I89" s="14" t="s">
        <v>991</v>
      </c>
      <c r="J89" s="21">
        <v>58.49</v>
      </c>
      <c r="K89" s="13">
        <f t="shared" si="3"/>
        <v>2090.916244</v>
      </c>
      <c r="L89" s="13">
        <f t="shared" si="4"/>
        <v>2094.193507</v>
      </c>
      <c r="M89" s="13">
        <f t="shared" si="5"/>
        <v>3.2772629999999481</v>
      </c>
    </row>
    <row r="90" spans="1:13">
      <c r="A90" s="12" t="s">
        <v>391</v>
      </c>
      <c r="B90" s="12" t="s">
        <v>392</v>
      </c>
      <c r="C90" s="14" t="s">
        <v>393</v>
      </c>
      <c r="D90" s="20">
        <v>32.630000000000003</v>
      </c>
      <c r="E90" s="14" t="s">
        <v>708</v>
      </c>
      <c r="F90" s="20">
        <v>14.69</v>
      </c>
      <c r="G90" s="14" t="s">
        <v>877</v>
      </c>
      <c r="H90" s="20">
        <v>10.59</v>
      </c>
      <c r="I90" s="14" t="s">
        <v>992</v>
      </c>
      <c r="J90" s="21">
        <v>57.91</v>
      </c>
      <c r="K90" s="13">
        <f t="shared" si="3"/>
        <v>2080.1678740000002</v>
      </c>
      <c r="L90" s="13">
        <f t="shared" si="4"/>
        <v>2073.4270129999995</v>
      </c>
      <c r="M90" s="22">
        <f t="shared" si="5"/>
        <v>-6.7408610000006774</v>
      </c>
    </row>
    <row r="91" spans="1:13">
      <c r="A91" s="12" t="s">
        <v>394</v>
      </c>
      <c r="B91" s="12" t="s">
        <v>395</v>
      </c>
      <c r="C91" s="14" t="s">
        <v>396</v>
      </c>
      <c r="D91" s="20">
        <v>29.4</v>
      </c>
      <c r="E91" s="14" t="s">
        <v>772</v>
      </c>
      <c r="F91" s="20">
        <v>19.5</v>
      </c>
      <c r="G91" s="14" t="s">
        <v>878</v>
      </c>
      <c r="H91" s="20">
        <v>11.37</v>
      </c>
      <c r="I91" s="14" t="s">
        <v>993</v>
      </c>
      <c r="J91" s="21">
        <v>60.27</v>
      </c>
      <c r="K91" s="13">
        <f t="shared" si="3"/>
        <v>2167.2296710000001</v>
      </c>
      <c r="L91" s="13">
        <f t="shared" si="4"/>
        <v>2157.9251610000001</v>
      </c>
      <c r="M91" s="22">
        <f t="shared" si="5"/>
        <v>-9.3045099999999366</v>
      </c>
    </row>
    <row r="92" spans="1:13">
      <c r="A92" s="12" t="s">
        <v>398</v>
      </c>
      <c r="B92" s="12" t="s">
        <v>399</v>
      </c>
      <c r="C92" s="14" t="s">
        <v>400</v>
      </c>
      <c r="D92" s="20">
        <v>31.75</v>
      </c>
      <c r="E92" s="14" t="s">
        <v>773</v>
      </c>
      <c r="F92" s="20">
        <v>21.03</v>
      </c>
      <c r="G92" s="14" t="s">
        <v>879</v>
      </c>
      <c r="H92" s="20">
        <v>6.55</v>
      </c>
      <c r="I92" s="14" t="s">
        <v>994</v>
      </c>
      <c r="J92" s="21">
        <v>59.33</v>
      </c>
      <c r="K92" s="13">
        <f t="shared" si="3"/>
        <v>2136.775956</v>
      </c>
      <c r="L92" s="13">
        <f t="shared" si="4"/>
        <v>2124.2691189999996</v>
      </c>
      <c r="M92" s="22">
        <f t="shared" si="5"/>
        <v>-12.50683700000036</v>
      </c>
    </row>
    <row r="93" spans="1:13">
      <c r="A93" s="12" t="s">
        <v>401</v>
      </c>
      <c r="B93" s="12" t="s">
        <v>402</v>
      </c>
      <c r="C93" s="14" t="s">
        <v>0</v>
      </c>
      <c r="D93" s="20">
        <v>0</v>
      </c>
      <c r="E93" s="14" t="s">
        <v>0</v>
      </c>
      <c r="F93" s="20">
        <v>0</v>
      </c>
      <c r="G93" s="14" t="s">
        <v>0</v>
      </c>
      <c r="H93" s="20">
        <v>0</v>
      </c>
      <c r="I93" s="14" t="s">
        <v>0</v>
      </c>
      <c r="J93" s="21">
        <v>0</v>
      </c>
      <c r="K93" s="13">
        <f t="shared" si="3"/>
        <v>0</v>
      </c>
      <c r="L93" s="13">
        <f t="shared" si="4"/>
        <v>0</v>
      </c>
      <c r="M93" s="13">
        <f t="shared" si="5"/>
        <v>0</v>
      </c>
    </row>
    <row r="94" spans="1:13">
      <c r="A94" s="12" t="s">
        <v>429</v>
      </c>
      <c r="B94" s="12" t="s">
        <v>430</v>
      </c>
      <c r="C94" s="14" t="s">
        <v>408</v>
      </c>
      <c r="D94" s="14">
        <v>9.0299999999999994</v>
      </c>
      <c r="E94" s="14" t="s">
        <v>774</v>
      </c>
      <c r="F94" s="14">
        <v>8.5299999999999994</v>
      </c>
      <c r="G94" s="14" t="s">
        <v>18</v>
      </c>
      <c r="H94" s="14">
        <v>2.48</v>
      </c>
      <c r="I94" s="14" t="s">
        <v>995</v>
      </c>
      <c r="J94" s="14">
        <v>20.04</v>
      </c>
      <c r="K94" s="13">
        <f t="shared" si="3"/>
        <v>721.93218499999989</v>
      </c>
      <c r="L94" s="13">
        <f t="shared" si="4"/>
        <v>717.51817199999994</v>
      </c>
      <c r="M94" s="22">
        <f t="shared" si="5"/>
        <v>-4.4140129999999544</v>
      </c>
    </row>
    <row r="95" spans="1:13">
      <c r="A95" s="12" t="s">
        <v>431</v>
      </c>
      <c r="B95" s="12" t="s">
        <v>432</v>
      </c>
      <c r="C95" s="14" t="s">
        <v>403</v>
      </c>
      <c r="D95" s="15">
        <v>20</v>
      </c>
      <c r="E95" s="14" t="s">
        <v>775</v>
      </c>
      <c r="F95" s="14">
        <v>13.95</v>
      </c>
      <c r="G95" s="14" t="s">
        <v>843</v>
      </c>
      <c r="H95" s="14">
        <v>5.51</v>
      </c>
      <c r="I95" s="14" t="s">
        <v>996</v>
      </c>
      <c r="J95" s="14">
        <v>39.46</v>
      </c>
      <c r="K95" s="13">
        <f t="shared" si="3"/>
        <v>1415.2020499999999</v>
      </c>
      <c r="L95" s="13">
        <f t="shared" si="4"/>
        <v>1412.8376779999999</v>
      </c>
      <c r="M95" s="22">
        <f t="shared" si="5"/>
        <v>-2.364372000000003</v>
      </c>
    </row>
    <row r="96" spans="1:13">
      <c r="A96" s="12" t="s">
        <v>467</v>
      </c>
      <c r="B96" s="12" t="s">
        <v>468</v>
      </c>
      <c r="C96" s="14" t="s">
        <v>408</v>
      </c>
      <c r="D96" s="20">
        <v>9.0299999999999994</v>
      </c>
      <c r="E96" s="14" t="s">
        <v>406</v>
      </c>
      <c r="F96" s="20">
        <v>6.33</v>
      </c>
      <c r="G96" s="14" t="s">
        <v>696</v>
      </c>
      <c r="H96" s="20">
        <v>1.01</v>
      </c>
      <c r="I96" s="14" t="s">
        <v>807</v>
      </c>
      <c r="J96" s="21">
        <v>16.37</v>
      </c>
      <c r="K96" s="13">
        <f t="shared" si="3"/>
        <v>589.01067599999999</v>
      </c>
      <c r="L96" s="13">
        <f t="shared" si="4"/>
        <v>586.11639100000002</v>
      </c>
      <c r="M96" s="22">
        <f t="shared" si="5"/>
        <v>-2.894284999999968</v>
      </c>
    </row>
    <row r="97" spans="1:13">
      <c r="A97" s="12" t="s">
        <v>469</v>
      </c>
      <c r="B97" s="12" t="s">
        <v>470</v>
      </c>
      <c r="C97" s="14" t="s">
        <v>5</v>
      </c>
      <c r="D97" s="20">
        <v>3</v>
      </c>
      <c r="E97" s="14" t="s">
        <v>110</v>
      </c>
      <c r="F97" s="20">
        <v>1.69</v>
      </c>
      <c r="G97" s="14" t="s">
        <v>39</v>
      </c>
      <c r="H97" s="20">
        <v>0.28999999999999998</v>
      </c>
      <c r="I97" s="14" t="s">
        <v>20</v>
      </c>
      <c r="J97" s="21">
        <v>4.9800000000000004</v>
      </c>
      <c r="K97" s="13">
        <f t="shared" si="3"/>
        <v>179.1395</v>
      </c>
      <c r="L97" s="13">
        <f t="shared" si="4"/>
        <v>178.30541400000001</v>
      </c>
      <c r="M97" s="22">
        <f t="shared" si="5"/>
        <v>-0.83408599999998501</v>
      </c>
    </row>
    <row r="98" spans="1:13">
      <c r="A98" s="12" t="s">
        <v>471</v>
      </c>
      <c r="B98" s="12" t="s">
        <v>470</v>
      </c>
      <c r="C98" s="14" t="s">
        <v>125</v>
      </c>
      <c r="D98" s="20">
        <v>2.91</v>
      </c>
      <c r="E98" s="14" t="s">
        <v>77</v>
      </c>
      <c r="F98" s="20">
        <v>1.77</v>
      </c>
      <c r="G98" s="14" t="s">
        <v>37</v>
      </c>
      <c r="H98" s="20">
        <v>0.25</v>
      </c>
      <c r="I98" s="14" t="s">
        <v>21</v>
      </c>
      <c r="J98" s="21">
        <v>4.93</v>
      </c>
      <c r="K98" s="13">
        <f t="shared" si="3"/>
        <v>176.98982600000002</v>
      </c>
      <c r="L98" s="13">
        <f t="shared" si="4"/>
        <v>176.51519899999997</v>
      </c>
      <c r="M98" s="22">
        <f t="shared" si="5"/>
        <v>-0.47462700000005498</v>
      </c>
    </row>
    <row r="99" spans="1:13">
      <c r="A99" s="12" t="s">
        <v>472</v>
      </c>
      <c r="B99" s="12" t="s">
        <v>473</v>
      </c>
      <c r="C99" s="14" t="s">
        <v>62</v>
      </c>
      <c r="D99" s="20">
        <v>9.24</v>
      </c>
      <c r="E99" s="14" t="s">
        <v>84</v>
      </c>
      <c r="F99" s="20">
        <v>6.79</v>
      </c>
      <c r="G99" s="14" t="s">
        <v>29</v>
      </c>
      <c r="H99" s="20">
        <v>0.74</v>
      </c>
      <c r="I99" s="14" t="s">
        <v>126</v>
      </c>
      <c r="J99" s="21">
        <v>16.77</v>
      </c>
      <c r="K99" s="13">
        <f t="shared" si="3"/>
        <v>601.55044099999998</v>
      </c>
      <c r="L99" s="13">
        <f t="shared" si="4"/>
        <v>600.43811099999994</v>
      </c>
      <c r="M99" s="22">
        <f t="shared" si="5"/>
        <v>-1.1123300000000427</v>
      </c>
    </row>
    <row r="100" spans="1:13">
      <c r="A100" s="12" t="s">
        <v>474</v>
      </c>
      <c r="B100" s="12" t="s">
        <v>475</v>
      </c>
      <c r="C100" s="14" t="s">
        <v>159</v>
      </c>
      <c r="D100" s="20">
        <v>12.87</v>
      </c>
      <c r="E100" s="14" t="s">
        <v>776</v>
      </c>
      <c r="F100" s="20">
        <v>8.77</v>
      </c>
      <c r="G100" s="14" t="s">
        <v>30</v>
      </c>
      <c r="H100" s="20">
        <v>1.01</v>
      </c>
      <c r="I100" s="14" t="s">
        <v>997</v>
      </c>
      <c r="J100" s="21">
        <v>22.65</v>
      </c>
      <c r="K100" s="13">
        <f t="shared" si="3"/>
        <v>812.57677200000001</v>
      </c>
      <c r="L100" s="13">
        <f t="shared" si="4"/>
        <v>810.9673949999999</v>
      </c>
      <c r="M100" s="22">
        <f t="shared" si="5"/>
        <v>-1.6093770000001086</v>
      </c>
    </row>
    <row r="101" spans="1:13">
      <c r="A101" s="12" t="s">
        <v>476</v>
      </c>
      <c r="B101" s="12" t="s">
        <v>477</v>
      </c>
      <c r="C101" s="14" t="s">
        <v>98</v>
      </c>
      <c r="D101" s="20">
        <v>2.29</v>
      </c>
      <c r="E101" s="14" t="s">
        <v>117</v>
      </c>
      <c r="F101" s="20">
        <v>1.04</v>
      </c>
      <c r="G101" s="14" t="s">
        <v>40</v>
      </c>
      <c r="H101" s="20">
        <v>0.21</v>
      </c>
      <c r="I101" s="14" t="s">
        <v>147</v>
      </c>
      <c r="J101" s="21">
        <v>3.54</v>
      </c>
      <c r="K101" s="13">
        <f t="shared" si="3"/>
        <v>126.830766</v>
      </c>
      <c r="L101" s="13">
        <f t="shared" si="4"/>
        <v>126.74722199999999</v>
      </c>
      <c r="M101" s="22">
        <f t="shared" si="5"/>
        <v>-8.3544000000003393E-2</v>
      </c>
    </row>
    <row r="102" spans="1:13">
      <c r="A102" s="12" t="s">
        <v>478</v>
      </c>
      <c r="B102" s="12" t="s">
        <v>477</v>
      </c>
      <c r="C102" s="14" t="s">
        <v>98</v>
      </c>
      <c r="D102" s="20">
        <v>2.29</v>
      </c>
      <c r="E102" s="14" t="s">
        <v>93</v>
      </c>
      <c r="F102" s="20">
        <v>1.1000000000000001</v>
      </c>
      <c r="G102" s="14" t="s">
        <v>40</v>
      </c>
      <c r="H102" s="20">
        <v>0.21</v>
      </c>
      <c r="I102" s="14" t="s">
        <v>67</v>
      </c>
      <c r="J102" s="21">
        <v>3.6</v>
      </c>
      <c r="K102" s="13">
        <f t="shared" si="3"/>
        <v>128.62216100000001</v>
      </c>
      <c r="L102" s="13">
        <f t="shared" si="4"/>
        <v>128.89547999999999</v>
      </c>
      <c r="M102" s="13">
        <f t="shared" si="5"/>
        <v>0.27331899999998654</v>
      </c>
    </row>
    <row r="103" spans="1:13">
      <c r="A103" s="12" t="s">
        <v>479</v>
      </c>
      <c r="B103" s="12" t="s">
        <v>477</v>
      </c>
      <c r="C103" s="14" t="s">
        <v>46</v>
      </c>
      <c r="D103" s="20">
        <v>2.25</v>
      </c>
      <c r="E103" s="14" t="s">
        <v>30</v>
      </c>
      <c r="F103" s="20">
        <v>1.03</v>
      </c>
      <c r="G103" s="14" t="s">
        <v>40</v>
      </c>
      <c r="H103" s="20">
        <v>0.21</v>
      </c>
      <c r="I103" s="14" t="s">
        <v>998</v>
      </c>
      <c r="J103" s="21">
        <v>3.49</v>
      </c>
      <c r="K103" s="13">
        <f t="shared" si="3"/>
        <v>125.039371</v>
      </c>
      <c r="L103" s="13">
        <f t="shared" si="4"/>
        <v>124.957007</v>
      </c>
      <c r="M103" s="22">
        <f t="shared" si="5"/>
        <v>-8.2363999999998327E-2</v>
      </c>
    </row>
    <row r="104" spans="1:13">
      <c r="A104" s="12" t="s">
        <v>480</v>
      </c>
      <c r="B104" s="12" t="s">
        <v>477</v>
      </c>
      <c r="C104" s="14" t="s">
        <v>61</v>
      </c>
      <c r="D104" s="20">
        <v>2.35</v>
      </c>
      <c r="E104" s="14" t="s">
        <v>146</v>
      </c>
      <c r="F104" s="20">
        <v>1.08</v>
      </c>
      <c r="G104" s="14" t="s">
        <v>40</v>
      </c>
      <c r="H104" s="20">
        <v>0.21</v>
      </c>
      <c r="I104" s="14" t="s">
        <v>999</v>
      </c>
      <c r="J104" s="21">
        <v>3.64</v>
      </c>
      <c r="K104" s="13">
        <f t="shared" si="3"/>
        <v>130.413556</v>
      </c>
      <c r="L104" s="13">
        <f t="shared" si="4"/>
        <v>130.327652</v>
      </c>
      <c r="M104" s="22">
        <f t="shared" si="5"/>
        <v>-8.5903999999999314E-2</v>
      </c>
    </row>
    <row r="105" spans="1:13">
      <c r="A105" s="12" t="s">
        <v>481</v>
      </c>
      <c r="B105" s="12" t="s">
        <v>482</v>
      </c>
      <c r="C105" s="14" t="s">
        <v>24</v>
      </c>
      <c r="D105" s="20">
        <v>1.91</v>
      </c>
      <c r="E105" s="14" t="s">
        <v>93</v>
      </c>
      <c r="F105" s="20">
        <v>1.06</v>
      </c>
      <c r="G105" s="14" t="s">
        <v>11</v>
      </c>
      <c r="H105" s="20">
        <v>0.16</v>
      </c>
      <c r="I105" s="14" t="s">
        <v>703</v>
      </c>
      <c r="J105" s="21">
        <v>3.13</v>
      </c>
      <c r="K105" s="13">
        <f t="shared" si="3"/>
        <v>113.21616400000001</v>
      </c>
      <c r="L105" s="13">
        <f t="shared" si="4"/>
        <v>112.06745899999999</v>
      </c>
      <c r="M105" s="22">
        <f t="shared" si="5"/>
        <v>-1.148705000000021</v>
      </c>
    </row>
    <row r="106" spans="1:13">
      <c r="A106" s="12" t="s">
        <v>483</v>
      </c>
      <c r="B106" s="12" t="s">
        <v>484</v>
      </c>
      <c r="C106" s="14" t="s">
        <v>9</v>
      </c>
      <c r="D106" s="20">
        <v>1.54</v>
      </c>
      <c r="E106" s="14" t="s">
        <v>85</v>
      </c>
      <c r="F106" s="20">
        <v>0.9</v>
      </c>
      <c r="G106" s="14" t="s">
        <v>4</v>
      </c>
      <c r="H106" s="20">
        <v>0.14000000000000001</v>
      </c>
      <c r="I106" s="14" t="s">
        <v>2</v>
      </c>
      <c r="J106" s="21">
        <v>2.58</v>
      </c>
      <c r="K106" s="13">
        <f t="shared" si="3"/>
        <v>93.152540000000002</v>
      </c>
      <c r="L106" s="13">
        <f t="shared" si="4"/>
        <v>92.37509399999999</v>
      </c>
      <c r="M106" s="22">
        <f t="shared" si="5"/>
        <v>-0.77744600000001185</v>
      </c>
    </row>
    <row r="107" spans="1:13">
      <c r="A107" s="12" t="s">
        <v>485</v>
      </c>
      <c r="B107" s="12" t="s">
        <v>486</v>
      </c>
      <c r="C107" s="14" t="s">
        <v>97</v>
      </c>
      <c r="D107" s="20">
        <v>2.04</v>
      </c>
      <c r="E107" s="14" t="s">
        <v>38</v>
      </c>
      <c r="F107" s="20">
        <v>0.66</v>
      </c>
      <c r="G107" s="14" t="s">
        <v>11</v>
      </c>
      <c r="H107" s="20">
        <v>0.16</v>
      </c>
      <c r="I107" s="14" t="s">
        <v>72</v>
      </c>
      <c r="J107" s="21">
        <v>2.86</v>
      </c>
      <c r="K107" s="13">
        <f t="shared" si="3"/>
        <v>104.617468</v>
      </c>
      <c r="L107" s="13">
        <f t="shared" si="4"/>
        <v>102.40029799999999</v>
      </c>
      <c r="M107" s="22">
        <f t="shared" si="5"/>
        <v>-2.2171700000000101</v>
      </c>
    </row>
    <row r="108" spans="1:13">
      <c r="A108" s="12" t="s">
        <v>487</v>
      </c>
      <c r="B108" s="12" t="s">
        <v>488</v>
      </c>
      <c r="C108" s="14" t="s">
        <v>36</v>
      </c>
      <c r="D108" s="20">
        <v>1.87</v>
      </c>
      <c r="E108" s="14" t="s">
        <v>122</v>
      </c>
      <c r="F108" s="20">
        <v>0.73</v>
      </c>
      <c r="G108" s="14" t="s">
        <v>11</v>
      </c>
      <c r="H108" s="20">
        <v>0.16</v>
      </c>
      <c r="I108" s="14" t="s">
        <v>41</v>
      </c>
      <c r="J108" s="21">
        <v>2.76</v>
      </c>
      <c r="K108" s="13">
        <f t="shared" si="3"/>
        <v>100.676399</v>
      </c>
      <c r="L108" s="13">
        <f t="shared" si="4"/>
        <v>98.819867999999985</v>
      </c>
      <c r="M108" s="22">
        <f t="shared" si="5"/>
        <v>-1.8565310000000181</v>
      </c>
    </row>
    <row r="109" spans="1:13">
      <c r="A109" s="12" t="s">
        <v>489</v>
      </c>
      <c r="B109" s="12" t="s">
        <v>490</v>
      </c>
      <c r="C109" s="14" t="s">
        <v>119</v>
      </c>
      <c r="D109" s="20">
        <v>6.05</v>
      </c>
      <c r="E109" s="14" t="s">
        <v>777</v>
      </c>
      <c r="F109" s="20">
        <v>4.43</v>
      </c>
      <c r="G109" s="14" t="s">
        <v>28</v>
      </c>
      <c r="H109" s="20">
        <v>1.1399999999999999</v>
      </c>
      <c r="I109" s="14" t="s">
        <v>1000</v>
      </c>
      <c r="J109" s="21">
        <v>11.62</v>
      </c>
      <c r="K109" s="13">
        <f t="shared" si="3"/>
        <v>419.18642999999997</v>
      </c>
      <c r="L109" s="13">
        <f t="shared" si="4"/>
        <v>416.04596599999996</v>
      </c>
      <c r="M109" s="22">
        <f t="shared" si="5"/>
        <v>-3.1404640000000086</v>
      </c>
    </row>
    <row r="110" spans="1:13">
      <c r="A110" s="12" t="s">
        <v>491</v>
      </c>
      <c r="B110" s="12" t="s">
        <v>490</v>
      </c>
      <c r="C110" s="14" t="s">
        <v>66</v>
      </c>
      <c r="D110" s="20">
        <v>11.66</v>
      </c>
      <c r="E110" s="14" t="s">
        <v>778</v>
      </c>
      <c r="F110" s="20">
        <v>10.029999999999999</v>
      </c>
      <c r="G110" s="14" t="s">
        <v>50</v>
      </c>
      <c r="H110" s="20">
        <v>3.61</v>
      </c>
      <c r="I110" s="14" t="s">
        <v>1001</v>
      </c>
      <c r="J110" s="21">
        <v>25.3</v>
      </c>
      <c r="K110" s="13">
        <f t="shared" si="3"/>
        <v>912.53661299999999</v>
      </c>
      <c r="L110" s="13">
        <f t="shared" si="4"/>
        <v>905.84879000000001</v>
      </c>
      <c r="M110" s="22">
        <f t="shared" si="5"/>
        <v>-6.6878229999999803</v>
      </c>
    </row>
    <row r="111" spans="1:13">
      <c r="A111" s="12" t="s">
        <v>492</v>
      </c>
      <c r="B111" s="12" t="s">
        <v>493</v>
      </c>
      <c r="C111" s="14" t="s">
        <v>32</v>
      </c>
      <c r="D111" s="20">
        <v>3.55</v>
      </c>
      <c r="E111" s="14" t="s">
        <v>779</v>
      </c>
      <c r="F111" s="20">
        <v>3.5</v>
      </c>
      <c r="G111" s="14" t="s">
        <v>89</v>
      </c>
      <c r="H111" s="20">
        <v>0.75</v>
      </c>
      <c r="I111" s="14" t="s">
        <v>1002</v>
      </c>
      <c r="J111" s="21">
        <v>7.8</v>
      </c>
      <c r="K111" s="13">
        <f t="shared" si="3"/>
        <v>275.51655099999999</v>
      </c>
      <c r="L111" s="13">
        <f t="shared" si="4"/>
        <v>279.27353999999997</v>
      </c>
      <c r="M111" s="13">
        <f t="shared" si="5"/>
        <v>3.7569889999999759</v>
      </c>
    </row>
    <row r="112" spans="1:13">
      <c r="A112" s="12" t="s">
        <v>494</v>
      </c>
      <c r="B112" s="12" t="s">
        <v>495</v>
      </c>
      <c r="C112" s="14" t="s">
        <v>105</v>
      </c>
      <c r="D112" s="20">
        <v>4.33</v>
      </c>
      <c r="E112" s="14" t="s">
        <v>780</v>
      </c>
      <c r="F112" s="20">
        <v>3.75</v>
      </c>
      <c r="G112" s="14" t="s">
        <v>74</v>
      </c>
      <c r="H112" s="20">
        <v>0.96</v>
      </c>
      <c r="I112" s="14" t="s">
        <v>904</v>
      </c>
      <c r="J112" s="21">
        <v>9.0399999999999991</v>
      </c>
      <c r="K112" s="13">
        <f t="shared" si="3"/>
        <v>327.10872700000004</v>
      </c>
      <c r="L112" s="13">
        <f t="shared" si="4"/>
        <v>323.67087199999997</v>
      </c>
      <c r="M112" s="22">
        <f t="shared" si="5"/>
        <v>-3.43785500000007</v>
      </c>
    </row>
    <row r="113" spans="1:13">
      <c r="A113" s="12" t="s">
        <v>496</v>
      </c>
      <c r="B113" s="12" t="s">
        <v>497</v>
      </c>
      <c r="C113" s="14" t="s">
        <v>20</v>
      </c>
      <c r="D113" s="20">
        <v>5</v>
      </c>
      <c r="E113" s="14" t="s">
        <v>781</v>
      </c>
      <c r="F113" s="20">
        <v>4.3099999999999996</v>
      </c>
      <c r="G113" s="14" t="s">
        <v>28</v>
      </c>
      <c r="H113" s="20">
        <v>1.1200000000000001</v>
      </c>
      <c r="I113" s="14" t="s">
        <v>1003</v>
      </c>
      <c r="J113" s="21">
        <v>10.43</v>
      </c>
      <c r="K113" s="13">
        <f t="shared" si="3"/>
        <v>377.62606599999998</v>
      </c>
      <c r="L113" s="13">
        <f t="shared" si="4"/>
        <v>373.43884899999995</v>
      </c>
      <c r="M113" s="22">
        <f t="shared" si="5"/>
        <v>-4.1872170000000324</v>
      </c>
    </row>
    <row r="114" spans="1:13">
      <c r="A114" s="12" t="s">
        <v>498</v>
      </c>
      <c r="B114" s="12" t="s">
        <v>497</v>
      </c>
      <c r="C114" s="14" t="s">
        <v>136</v>
      </c>
      <c r="D114" s="20">
        <v>5.6</v>
      </c>
      <c r="E114" s="14" t="s">
        <v>782</v>
      </c>
      <c r="F114" s="20">
        <v>4.3899999999999997</v>
      </c>
      <c r="G114" s="14" t="s">
        <v>880</v>
      </c>
      <c r="H114" s="20">
        <v>1.23</v>
      </c>
      <c r="I114" s="14" t="s">
        <v>185</v>
      </c>
      <c r="J114" s="21">
        <v>11.22</v>
      </c>
      <c r="K114" s="13">
        <f t="shared" si="3"/>
        <v>405.213549</v>
      </c>
      <c r="L114" s="13">
        <f t="shared" si="4"/>
        <v>401.72424599999999</v>
      </c>
      <c r="M114" s="22">
        <f t="shared" si="5"/>
        <v>-3.4893030000000067</v>
      </c>
    </row>
    <row r="115" spans="1:13">
      <c r="A115" s="12" t="s">
        <v>499</v>
      </c>
      <c r="B115" s="12" t="s">
        <v>500</v>
      </c>
      <c r="C115" s="14" t="s">
        <v>104</v>
      </c>
      <c r="D115" s="20">
        <v>3.93</v>
      </c>
      <c r="E115" s="14" t="s">
        <v>783</v>
      </c>
      <c r="F115" s="20">
        <v>3.75</v>
      </c>
      <c r="G115" s="14" t="s">
        <v>881</v>
      </c>
      <c r="H115" s="20">
        <v>0.93</v>
      </c>
      <c r="I115" s="14" t="s">
        <v>901</v>
      </c>
      <c r="J115" s="21">
        <v>8.61</v>
      </c>
      <c r="K115" s="13">
        <f t="shared" si="3"/>
        <v>310.26961399999999</v>
      </c>
      <c r="L115" s="13">
        <f t="shared" si="4"/>
        <v>308.27502299999998</v>
      </c>
      <c r="M115" s="22">
        <f t="shared" si="5"/>
        <v>-1.994591000000014</v>
      </c>
    </row>
    <row r="116" spans="1:13">
      <c r="A116" s="12" t="s">
        <v>501</v>
      </c>
      <c r="B116" s="12" t="s">
        <v>502</v>
      </c>
      <c r="C116" s="14" t="s">
        <v>3</v>
      </c>
      <c r="D116" s="20">
        <v>0.48</v>
      </c>
      <c r="E116" s="14" t="s">
        <v>40</v>
      </c>
      <c r="F116" s="20">
        <v>0.2</v>
      </c>
      <c r="G116" s="14" t="s">
        <v>14</v>
      </c>
      <c r="H116" s="20">
        <v>0.05</v>
      </c>
      <c r="I116" s="14" t="s">
        <v>1004</v>
      </c>
      <c r="J116" s="21">
        <v>0.73</v>
      </c>
      <c r="K116" s="13">
        <f t="shared" si="3"/>
        <v>26.512646</v>
      </c>
      <c r="L116" s="13">
        <f t="shared" si="4"/>
        <v>26.137138999999998</v>
      </c>
      <c r="M116" s="22">
        <f t="shared" si="5"/>
        <v>-0.37550700000000248</v>
      </c>
    </row>
    <row r="117" spans="1:13">
      <c r="A117" s="12" t="s">
        <v>503</v>
      </c>
      <c r="B117" s="12" t="s">
        <v>504</v>
      </c>
      <c r="C117" s="14" t="s">
        <v>25</v>
      </c>
      <c r="D117" s="20">
        <v>0.67</v>
      </c>
      <c r="E117" s="14" t="s">
        <v>15</v>
      </c>
      <c r="F117" s="20">
        <v>0.28000000000000003</v>
      </c>
      <c r="G117" s="14" t="s">
        <v>27</v>
      </c>
      <c r="H117" s="20">
        <v>7.0000000000000007E-2</v>
      </c>
      <c r="I117" s="14" t="s">
        <v>71</v>
      </c>
      <c r="J117" s="21">
        <v>1.02</v>
      </c>
      <c r="K117" s="13">
        <f t="shared" si="3"/>
        <v>36.544457999999999</v>
      </c>
      <c r="L117" s="13">
        <f t="shared" si="4"/>
        <v>36.520385999999995</v>
      </c>
      <c r="M117" s="22">
        <f t="shared" si="5"/>
        <v>-2.4072000000003868E-2</v>
      </c>
    </row>
    <row r="118" spans="1:13">
      <c r="A118" s="12" t="s">
        <v>505</v>
      </c>
      <c r="B118" s="12" t="s">
        <v>506</v>
      </c>
      <c r="C118" s="14" t="s">
        <v>25</v>
      </c>
      <c r="D118" s="20">
        <v>0.67</v>
      </c>
      <c r="E118" s="14" t="s">
        <v>784</v>
      </c>
      <c r="F118" s="20">
        <v>0.28999999999999998</v>
      </c>
      <c r="G118" s="14" t="s">
        <v>27</v>
      </c>
      <c r="H118" s="20">
        <v>7.0000000000000007E-2</v>
      </c>
      <c r="I118" s="14" t="s">
        <v>117</v>
      </c>
      <c r="J118" s="21">
        <v>1.03</v>
      </c>
      <c r="K118" s="13">
        <f t="shared" si="3"/>
        <v>37.261015999999998</v>
      </c>
      <c r="L118" s="13">
        <f t="shared" si="4"/>
        <v>36.878428999999997</v>
      </c>
      <c r="M118" s="22">
        <f t="shared" si="5"/>
        <v>-0.3825870000000009</v>
      </c>
    </row>
    <row r="119" spans="1:13">
      <c r="A119" s="12" t="s">
        <v>507</v>
      </c>
      <c r="B119" s="12" t="s">
        <v>508</v>
      </c>
      <c r="C119" s="14" t="s">
        <v>13</v>
      </c>
      <c r="D119" s="20">
        <v>0.9</v>
      </c>
      <c r="E119" s="14" t="s">
        <v>64</v>
      </c>
      <c r="F119" s="20">
        <v>0.36</v>
      </c>
      <c r="G119" s="14" t="s">
        <v>33</v>
      </c>
      <c r="H119" s="20">
        <v>0.09</v>
      </c>
      <c r="I119" s="14" t="s">
        <v>34</v>
      </c>
      <c r="J119" s="21">
        <v>1.35</v>
      </c>
      <c r="K119" s="13">
        <f t="shared" si="3"/>
        <v>48.725944000000005</v>
      </c>
      <c r="L119" s="13">
        <f t="shared" si="4"/>
        <v>48.335805000000001</v>
      </c>
      <c r="M119" s="22">
        <f t="shared" si="5"/>
        <v>-0.3901390000000049</v>
      </c>
    </row>
    <row r="120" spans="1:13">
      <c r="A120" s="12" t="s">
        <v>509</v>
      </c>
      <c r="B120" s="12" t="s">
        <v>510</v>
      </c>
      <c r="C120" s="14" t="s">
        <v>179</v>
      </c>
      <c r="D120" s="20">
        <v>17.61</v>
      </c>
      <c r="E120" s="14" t="s">
        <v>785</v>
      </c>
      <c r="F120" s="20">
        <v>12.34</v>
      </c>
      <c r="G120" s="14" t="s">
        <v>882</v>
      </c>
      <c r="H120" s="20">
        <v>6.39</v>
      </c>
      <c r="I120" s="14" t="s">
        <v>1005</v>
      </c>
      <c r="J120" s="21">
        <v>36.340000000000003</v>
      </c>
      <c r="K120" s="13">
        <f t="shared" si="3"/>
        <v>1302.344165</v>
      </c>
      <c r="L120" s="13">
        <f t="shared" si="4"/>
        <v>1301.1282619999999</v>
      </c>
      <c r="M120" s="22">
        <f t="shared" si="5"/>
        <v>-1.2159030000000257</v>
      </c>
    </row>
    <row r="121" spans="1:13">
      <c r="A121" s="12" t="s">
        <v>512</v>
      </c>
      <c r="B121" s="12" t="s">
        <v>513</v>
      </c>
      <c r="C121" s="14" t="s">
        <v>438</v>
      </c>
      <c r="D121" s="20">
        <v>17.739999999999998</v>
      </c>
      <c r="E121" s="14" t="s">
        <v>786</v>
      </c>
      <c r="F121" s="20">
        <v>12.31</v>
      </c>
      <c r="G121" s="14" t="s">
        <v>883</v>
      </c>
      <c r="H121" s="20">
        <v>6.09</v>
      </c>
      <c r="I121" s="14" t="s">
        <v>1006</v>
      </c>
      <c r="J121" s="21">
        <v>36.14</v>
      </c>
      <c r="K121" s="13">
        <f t="shared" si="3"/>
        <v>1294.103748</v>
      </c>
      <c r="L121" s="13">
        <f t="shared" si="4"/>
        <v>1293.967402</v>
      </c>
      <c r="M121" s="22">
        <f t="shared" si="5"/>
        <v>-0.13634600000000319</v>
      </c>
    </row>
    <row r="122" spans="1:13">
      <c r="A122" s="12" t="s">
        <v>514</v>
      </c>
      <c r="B122" s="12" t="s">
        <v>515</v>
      </c>
      <c r="C122" s="14" t="s">
        <v>166</v>
      </c>
      <c r="D122" s="20">
        <v>16.43</v>
      </c>
      <c r="E122" s="14" t="s">
        <v>787</v>
      </c>
      <c r="F122" s="20">
        <v>12.47</v>
      </c>
      <c r="G122" s="14" t="s">
        <v>884</v>
      </c>
      <c r="H122" s="20">
        <v>5.59</v>
      </c>
      <c r="I122" s="14" t="s">
        <v>1007</v>
      </c>
      <c r="J122" s="21">
        <v>34.49</v>
      </c>
      <c r="K122" s="13">
        <f t="shared" si="3"/>
        <v>1231.4049229999998</v>
      </c>
      <c r="L122" s="13">
        <f t="shared" si="4"/>
        <v>1234.8903069999999</v>
      </c>
      <c r="M122" s="13">
        <f t="shared" si="5"/>
        <v>3.4853840000000673</v>
      </c>
    </row>
    <row r="123" spans="1:13">
      <c r="A123" s="12" t="s">
        <v>516</v>
      </c>
      <c r="B123" s="12" t="s">
        <v>517</v>
      </c>
      <c r="C123" s="14" t="s">
        <v>165</v>
      </c>
      <c r="D123" s="20">
        <v>15.91</v>
      </c>
      <c r="E123" s="14" t="s">
        <v>788</v>
      </c>
      <c r="F123" s="20">
        <v>11.59</v>
      </c>
      <c r="G123" s="14" t="s">
        <v>885</v>
      </c>
      <c r="H123" s="20">
        <v>4.33</v>
      </c>
      <c r="I123" s="14" t="s">
        <v>1008</v>
      </c>
      <c r="J123" s="21">
        <v>31.83</v>
      </c>
      <c r="K123" s="13">
        <f t="shared" si="3"/>
        <v>1131.803361</v>
      </c>
      <c r="L123" s="13">
        <f t="shared" si="4"/>
        <v>1139.6508689999998</v>
      </c>
      <c r="M123" s="13">
        <f t="shared" si="5"/>
        <v>7.8475079999998343</v>
      </c>
    </row>
    <row r="124" spans="1:13">
      <c r="A124" s="12" t="s">
        <v>518</v>
      </c>
      <c r="B124" s="12" t="s">
        <v>519</v>
      </c>
      <c r="C124" s="14" t="s">
        <v>439</v>
      </c>
      <c r="D124" s="20">
        <v>16.850000000000001</v>
      </c>
      <c r="E124" s="14" t="s">
        <v>789</v>
      </c>
      <c r="F124" s="20">
        <v>12.38</v>
      </c>
      <c r="G124" s="14" t="s">
        <v>886</v>
      </c>
      <c r="H124" s="20">
        <v>5.51</v>
      </c>
      <c r="I124" s="14" t="s">
        <v>1009</v>
      </c>
      <c r="J124" s="21">
        <v>34.74</v>
      </c>
      <c r="K124" s="13">
        <f t="shared" si="3"/>
        <v>1233.5545970000001</v>
      </c>
      <c r="L124" s="13">
        <f t="shared" si="4"/>
        <v>1243.8413820000001</v>
      </c>
      <c r="M124" s="13">
        <f t="shared" si="5"/>
        <v>10.286785000000009</v>
      </c>
    </row>
    <row r="125" spans="1:13">
      <c r="A125" s="12" t="s">
        <v>520</v>
      </c>
      <c r="B125" s="12" t="s">
        <v>521</v>
      </c>
      <c r="C125" s="14" t="s">
        <v>420</v>
      </c>
      <c r="D125" s="20">
        <v>20.85</v>
      </c>
      <c r="E125" s="14" t="s">
        <v>160</v>
      </c>
      <c r="F125" s="20">
        <v>14.89</v>
      </c>
      <c r="G125" s="14" t="s">
        <v>887</v>
      </c>
      <c r="H125" s="20">
        <v>7.72</v>
      </c>
      <c r="I125" s="14" t="s">
        <v>698</v>
      </c>
      <c r="J125" s="21">
        <v>43.46</v>
      </c>
      <c r="K125" s="13">
        <f t="shared" si="3"/>
        <v>1555.647418</v>
      </c>
      <c r="L125" s="13">
        <f t="shared" si="4"/>
        <v>1556.0548779999999</v>
      </c>
      <c r="M125" s="13">
        <f t="shared" si="5"/>
        <v>0.4074599999999009</v>
      </c>
    </row>
    <row r="126" spans="1:13">
      <c r="A126" s="12" t="s">
        <v>522</v>
      </c>
      <c r="B126" s="12" t="s">
        <v>523</v>
      </c>
      <c r="C126" s="14" t="s">
        <v>461</v>
      </c>
      <c r="D126" s="20">
        <v>22.03</v>
      </c>
      <c r="E126" s="14" t="s">
        <v>419</v>
      </c>
      <c r="F126" s="20">
        <v>14.87</v>
      </c>
      <c r="G126" s="14" t="s">
        <v>888</v>
      </c>
      <c r="H126" s="20">
        <v>7.5</v>
      </c>
      <c r="I126" s="14" t="s">
        <v>1010</v>
      </c>
      <c r="J126" s="21">
        <v>44.4</v>
      </c>
      <c r="K126" s="13">
        <f t="shared" si="3"/>
        <v>1596.1329449999998</v>
      </c>
      <c r="L126" s="13">
        <f t="shared" si="4"/>
        <v>1589.7109199999998</v>
      </c>
      <c r="M126" s="22">
        <f t="shared" si="5"/>
        <v>-6.422025000000076</v>
      </c>
    </row>
    <row r="127" spans="1:13">
      <c r="A127" s="12" t="s">
        <v>524</v>
      </c>
      <c r="B127" s="12" t="s">
        <v>525</v>
      </c>
      <c r="C127" s="14" t="s">
        <v>177</v>
      </c>
      <c r="D127" s="20">
        <v>17.329999999999998</v>
      </c>
      <c r="E127" s="14" t="s">
        <v>790</v>
      </c>
      <c r="F127" s="20">
        <v>13.1</v>
      </c>
      <c r="G127" s="14" t="s">
        <v>889</v>
      </c>
      <c r="H127" s="20">
        <v>6.2</v>
      </c>
      <c r="I127" s="14" t="s">
        <v>1011</v>
      </c>
      <c r="J127" s="21">
        <v>36.630000000000003</v>
      </c>
      <c r="K127" s="13">
        <f t="shared" si="3"/>
        <v>1307.7183500000001</v>
      </c>
      <c r="L127" s="13">
        <f t="shared" si="4"/>
        <v>1311.5115089999999</v>
      </c>
      <c r="M127" s="13">
        <f t="shared" si="5"/>
        <v>3.7931589999998323</v>
      </c>
    </row>
    <row r="128" spans="1:13">
      <c r="A128" s="12" t="s">
        <v>526</v>
      </c>
      <c r="B128" s="12" t="s">
        <v>527</v>
      </c>
      <c r="C128" s="14" t="s">
        <v>422</v>
      </c>
      <c r="D128" s="20">
        <v>16.2</v>
      </c>
      <c r="E128" s="14" t="s">
        <v>791</v>
      </c>
      <c r="F128" s="20">
        <v>12.41</v>
      </c>
      <c r="G128" s="14" t="s">
        <v>132</v>
      </c>
      <c r="H128" s="20">
        <v>5.23</v>
      </c>
      <c r="I128" s="14" t="s">
        <v>1012</v>
      </c>
      <c r="J128" s="21">
        <v>33.840000000000003</v>
      </c>
      <c r="K128" s="13">
        <f t="shared" si="3"/>
        <v>1213.849252</v>
      </c>
      <c r="L128" s="13">
        <f t="shared" si="4"/>
        <v>1211.617512</v>
      </c>
      <c r="M128" s="22">
        <f t="shared" si="5"/>
        <v>-2.2317399999999452</v>
      </c>
    </row>
    <row r="129" spans="1:13">
      <c r="A129" s="12" t="s">
        <v>528</v>
      </c>
      <c r="B129" s="12" t="s">
        <v>529</v>
      </c>
      <c r="C129" s="14" t="s">
        <v>116</v>
      </c>
      <c r="D129" s="20">
        <v>13.18</v>
      </c>
      <c r="E129" s="14" t="s">
        <v>792</v>
      </c>
      <c r="F129" s="20">
        <v>10.93</v>
      </c>
      <c r="G129" s="14" t="s">
        <v>90</v>
      </c>
      <c r="H129" s="20">
        <v>4.08</v>
      </c>
      <c r="I129" s="14" t="s">
        <v>1013</v>
      </c>
      <c r="J129" s="21">
        <v>28.19</v>
      </c>
      <c r="K129" s="13">
        <f t="shared" si="3"/>
        <v>1010.705059</v>
      </c>
      <c r="L129" s="13">
        <f t="shared" si="4"/>
        <v>1009.323217</v>
      </c>
      <c r="M129" s="22">
        <f t="shared" si="5"/>
        <v>-1.381842000000006</v>
      </c>
    </row>
    <row r="130" spans="1:13">
      <c r="A130" s="12" t="s">
        <v>530</v>
      </c>
      <c r="B130" s="12" t="s">
        <v>531</v>
      </c>
      <c r="C130" s="14" t="s">
        <v>53</v>
      </c>
      <c r="D130" s="20">
        <v>3.15</v>
      </c>
      <c r="E130" s="14" t="s">
        <v>56</v>
      </c>
      <c r="F130" s="20">
        <v>1.52</v>
      </c>
      <c r="G130" s="14" t="s">
        <v>42</v>
      </c>
      <c r="H130" s="20">
        <v>0.94</v>
      </c>
      <c r="I130" s="14" t="s">
        <v>1014</v>
      </c>
      <c r="J130" s="21">
        <v>5.61</v>
      </c>
      <c r="K130" s="13">
        <f t="shared" si="3"/>
        <v>196.33689200000001</v>
      </c>
      <c r="L130" s="13">
        <f t="shared" si="4"/>
        <v>200.862123</v>
      </c>
      <c r="M130" s="13">
        <f t="shared" si="5"/>
        <v>4.5252309999999909</v>
      </c>
    </row>
    <row r="131" spans="1:13">
      <c r="A131" s="12" t="s">
        <v>532</v>
      </c>
      <c r="B131" s="12" t="s">
        <v>533</v>
      </c>
      <c r="C131" s="14" t="s">
        <v>19</v>
      </c>
      <c r="D131" s="20">
        <v>20.309999999999999</v>
      </c>
      <c r="E131" s="14" t="s">
        <v>60</v>
      </c>
      <c r="F131" s="20">
        <v>13.95</v>
      </c>
      <c r="G131" s="14" t="s">
        <v>317</v>
      </c>
      <c r="H131" s="20">
        <v>6.34</v>
      </c>
      <c r="I131" s="14" t="s">
        <v>1015</v>
      </c>
      <c r="J131" s="21">
        <v>40.6</v>
      </c>
      <c r="K131" s="13">
        <f t="shared" ref="K131:K194" si="6">I131*35.8279</f>
        <v>1452.104787</v>
      </c>
      <c r="L131" s="13">
        <f t="shared" ref="L131:L194" si="7">J131*35.8043</f>
        <v>1453.6545799999999</v>
      </c>
      <c r="M131" s="13">
        <f t="shared" si="5"/>
        <v>1.5497929999999087</v>
      </c>
    </row>
    <row r="132" spans="1:13">
      <c r="A132" s="12" t="s">
        <v>534</v>
      </c>
      <c r="B132" s="12" t="s">
        <v>535</v>
      </c>
      <c r="C132" s="14" t="s">
        <v>453</v>
      </c>
      <c r="D132" s="20">
        <v>18.760000000000002</v>
      </c>
      <c r="E132" s="14" t="s">
        <v>108</v>
      </c>
      <c r="F132" s="20">
        <v>13.54</v>
      </c>
      <c r="G132" s="14" t="s">
        <v>841</v>
      </c>
      <c r="H132" s="20">
        <v>5.41</v>
      </c>
      <c r="I132" s="14" t="s">
        <v>1016</v>
      </c>
      <c r="J132" s="21">
        <v>37.71</v>
      </c>
      <c r="K132" s="13">
        <f t="shared" si="6"/>
        <v>1350.3535509999999</v>
      </c>
      <c r="L132" s="13">
        <f t="shared" si="7"/>
        <v>1350.180153</v>
      </c>
      <c r="M132" s="22">
        <f t="shared" ref="M132:M195" si="8">L132-K132</f>
        <v>-0.17339799999990646</v>
      </c>
    </row>
    <row r="133" spans="1:13">
      <c r="A133" s="12" t="s">
        <v>536</v>
      </c>
      <c r="B133" s="12" t="s">
        <v>537</v>
      </c>
      <c r="C133" s="14" t="s">
        <v>0</v>
      </c>
      <c r="D133" s="20">
        <v>0</v>
      </c>
      <c r="E133" s="14" t="s">
        <v>0</v>
      </c>
      <c r="F133" s="20">
        <v>0</v>
      </c>
      <c r="G133" s="14" t="s">
        <v>0</v>
      </c>
      <c r="H133" s="20">
        <v>0</v>
      </c>
      <c r="I133" s="14" t="s">
        <v>0</v>
      </c>
      <c r="J133" s="21">
        <v>0</v>
      </c>
      <c r="K133" s="13">
        <f t="shared" si="6"/>
        <v>0</v>
      </c>
      <c r="L133" s="13">
        <f t="shared" si="7"/>
        <v>0</v>
      </c>
      <c r="M133" s="13">
        <f t="shared" si="8"/>
        <v>0</v>
      </c>
    </row>
    <row r="134" spans="1:13">
      <c r="A134" s="12" t="s">
        <v>538</v>
      </c>
      <c r="B134" s="12" t="s">
        <v>539</v>
      </c>
      <c r="C134" s="14" t="s">
        <v>0</v>
      </c>
      <c r="D134" s="20">
        <v>0</v>
      </c>
      <c r="E134" s="14" t="s">
        <v>0</v>
      </c>
      <c r="F134" s="20">
        <v>0</v>
      </c>
      <c r="G134" s="14" t="s">
        <v>0</v>
      </c>
      <c r="H134" s="20">
        <v>0</v>
      </c>
      <c r="I134" s="14" t="s">
        <v>0</v>
      </c>
      <c r="J134" s="21">
        <v>0</v>
      </c>
      <c r="K134" s="13">
        <f t="shared" si="6"/>
        <v>0</v>
      </c>
      <c r="L134" s="13">
        <f t="shared" si="7"/>
        <v>0</v>
      </c>
      <c r="M134" s="13">
        <f t="shared" si="8"/>
        <v>0</v>
      </c>
    </row>
    <row r="135" spans="1:13">
      <c r="A135" s="12" t="s">
        <v>540</v>
      </c>
      <c r="B135" s="12" t="s">
        <v>541</v>
      </c>
      <c r="C135" s="14" t="s">
        <v>114</v>
      </c>
      <c r="D135" s="20">
        <v>17.95</v>
      </c>
      <c r="E135" s="14" t="s">
        <v>793</v>
      </c>
      <c r="F135" s="20">
        <v>13.42</v>
      </c>
      <c r="G135" s="14" t="s">
        <v>426</v>
      </c>
      <c r="H135" s="20">
        <v>6.3</v>
      </c>
      <c r="I135" s="14" t="s">
        <v>164</v>
      </c>
      <c r="J135" s="21">
        <v>37.67</v>
      </c>
      <c r="K135" s="13">
        <f t="shared" si="6"/>
        <v>1344.621087</v>
      </c>
      <c r="L135" s="13">
        <f t="shared" si="7"/>
        <v>1348.747981</v>
      </c>
      <c r="M135" s="13">
        <f t="shared" si="8"/>
        <v>4.126893999999993</v>
      </c>
    </row>
    <row r="136" spans="1:13">
      <c r="A136" s="12" t="s">
        <v>542</v>
      </c>
      <c r="B136" s="12" t="s">
        <v>543</v>
      </c>
      <c r="C136" s="14" t="s">
        <v>421</v>
      </c>
      <c r="D136" s="20">
        <v>17.25</v>
      </c>
      <c r="E136" s="14" t="s">
        <v>794</v>
      </c>
      <c r="F136" s="20">
        <v>12.92</v>
      </c>
      <c r="G136" s="14" t="s">
        <v>169</v>
      </c>
      <c r="H136" s="20">
        <v>5.43</v>
      </c>
      <c r="I136" s="14" t="s">
        <v>1017</v>
      </c>
      <c r="J136" s="21">
        <v>35.6</v>
      </c>
      <c r="K136" s="13">
        <f t="shared" si="6"/>
        <v>1272.6070080000002</v>
      </c>
      <c r="L136" s="13">
        <f t="shared" si="7"/>
        <v>1274.6330800000001</v>
      </c>
      <c r="M136" s="13">
        <f t="shared" si="8"/>
        <v>2.0260719999998855</v>
      </c>
    </row>
    <row r="137" spans="1:13">
      <c r="A137" s="12" t="s">
        <v>544</v>
      </c>
      <c r="B137" s="12" t="s">
        <v>545</v>
      </c>
      <c r="C137" s="14" t="s">
        <v>436</v>
      </c>
      <c r="D137" s="20">
        <v>15.37</v>
      </c>
      <c r="E137" s="14" t="s">
        <v>795</v>
      </c>
      <c r="F137" s="20">
        <v>11.99</v>
      </c>
      <c r="G137" s="14" t="s">
        <v>890</v>
      </c>
      <c r="H137" s="20">
        <v>4.7699999999999996</v>
      </c>
      <c r="I137" s="14" t="s">
        <v>332</v>
      </c>
      <c r="J137" s="21">
        <v>32.130000000000003</v>
      </c>
      <c r="K137" s="13">
        <f t="shared" si="6"/>
        <v>1150.433869</v>
      </c>
      <c r="L137" s="13">
        <f t="shared" si="7"/>
        <v>1150.392159</v>
      </c>
      <c r="M137" s="22">
        <f t="shared" si="8"/>
        <v>-4.1709999999966385E-2</v>
      </c>
    </row>
    <row r="138" spans="1:13">
      <c r="A138" s="12" t="s">
        <v>546</v>
      </c>
      <c r="B138" s="12" t="s">
        <v>547</v>
      </c>
      <c r="C138" s="14" t="s">
        <v>52</v>
      </c>
      <c r="D138" s="20">
        <v>3.47</v>
      </c>
      <c r="E138" s="14" t="s">
        <v>796</v>
      </c>
      <c r="F138" s="20">
        <v>1.67</v>
      </c>
      <c r="G138" s="14" t="s">
        <v>134</v>
      </c>
      <c r="H138" s="20">
        <v>1.06</v>
      </c>
      <c r="I138" s="14" t="s">
        <v>143</v>
      </c>
      <c r="J138" s="21">
        <v>6.2</v>
      </c>
      <c r="K138" s="13">
        <f t="shared" si="6"/>
        <v>216.042237</v>
      </c>
      <c r="L138" s="13">
        <f t="shared" si="7"/>
        <v>221.98666</v>
      </c>
      <c r="M138" s="13">
        <f t="shared" si="8"/>
        <v>5.9444230000000005</v>
      </c>
    </row>
    <row r="139" spans="1:13">
      <c r="A139" s="12" t="s">
        <v>548</v>
      </c>
      <c r="B139" s="12" t="s">
        <v>549</v>
      </c>
      <c r="C139" s="14" t="s">
        <v>443</v>
      </c>
      <c r="D139" s="20">
        <v>22.01</v>
      </c>
      <c r="E139" s="14" t="s">
        <v>447</v>
      </c>
      <c r="F139" s="20">
        <v>14.88</v>
      </c>
      <c r="G139" s="14" t="s">
        <v>891</v>
      </c>
      <c r="H139" s="20">
        <v>6.55</v>
      </c>
      <c r="I139" s="14" t="s">
        <v>697</v>
      </c>
      <c r="J139" s="21">
        <v>43.44</v>
      </c>
      <c r="K139" s="13">
        <f t="shared" si="6"/>
        <v>1557.7970919999998</v>
      </c>
      <c r="L139" s="13">
        <f t="shared" si="7"/>
        <v>1555.3387919999998</v>
      </c>
      <c r="M139" s="22">
        <f t="shared" si="8"/>
        <v>-2.4583000000000084</v>
      </c>
    </row>
    <row r="140" spans="1:13">
      <c r="A140" s="12" t="s">
        <v>551</v>
      </c>
      <c r="B140" s="12" t="s">
        <v>552</v>
      </c>
      <c r="C140" s="14" t="s">
        <v>553</v>
      </c>
      <c r="D140" s="20">
        <v>25.51</v>
      </c>
      <c r="E140" s="14" t="s">
        <v>797</v>
      </c>
      <c r="F140" s="20">
        <v>16.73</v>
      </c>
      <c r="G140" s="14" t="s">
        <v>892</v>
      </c>
      <c r="H140" s="20">
        <v>7.64</v>
      </c>
      <c r="I140" s="14" t="s">
        <v>290</v>
      </c>
      <c r="J140" s="21">
        <v>49.88</v>
      </c>
      <c r="K140" s="13">
        <f t="shared" si="6"/>
        <v>1782.0797460000001</v>
      </c>
      <c r="L140" s="13">
        <f t="shared" si="7"/>
        <v>1785.918484</v>
      </c>
      <c r="M140" s="13">
        <f t="shared" si="8"/>
        <v>3.8387379999999212</v>
      </c>
    </row>
    <row r="141" spans="1:13">
      <c r="A141" s="12" t="s">
        <v>554</v>
      </c>
      <c r="B141" s="12" t="s">
        <v>555</v>
      </c>
      <c r="C141" s="14" t="s">
        <v>101</v>
      </c>
      <c r="D141" s="20">
        <v>23.55</v>
      </c>
      <c r="E141" s="14" t="s">
        <v>405</v>
      </c>
      <c r="F141" s="20">
        <v>15.66</v>
      </c>
      <c r="G141" s="14" t="s">
        <v>361</v>
      </c>
      <c r="H141" s="20">
        <v>8.4499999999999993</v>
      </c>
      <c r="I141" s="14" t="s">
        <v>1018</v>
      </c>
      <c r="J141" s="21">
        <v>47.66</v>
      </c>
      <c r="K141" s="13">
        <f t="shared" si="6"/>
        <v>1701.1086919999998</v>
      </c>
      <c r="L141" s="13">
        <f t="shared" si="7"/>
        <v>1706.4329379999997</v>
      </c>
      <c r="M141" s="13">
        <f t="shared" si="8"/>
        <v>5.3242459999999028</v>
      </c>
    </row>
    <row r="142" spans="1:13">
      <c r="A142" s="12" t="s">
        <v>556</v>
      </c>
      <c r="B142" s="12" t="s">
        <v>557</v>
      </c>
      <c r="C142" s="14" t="s">
        <v>428</v>
      </c>
      <c r="D142" s="20">
        <v>21.86</v>
      </c>
      <c r="E142" s="14" t="s">
        <v>144</v>
      </c>
      <c r="F142" s="20">
        <v>14.63</v>
      </c>
      <c r="G142" s="14" t="s">
        <v>893</v>
      </c>
      <c r="H142" s="20">
        <v>6.75</v>
      </c>
      <c r="I142" s="14" t="s">
        <v>1019</v>
      </c>
      <c r="J142" s="21">
        <v>43.24</v>
      </c>
      <c r="K142" s="13">
        <f t="shared" si="6"/>
        <v>1539.8831419999999</v>
      </c>
      <c r="L142" s="13">
        <f t="shared" si="7"/>
        <v>1548.1779320000001</v>
      </c>
      <c r="M142" s="13">
        <f t="shared" si="8"/>
        <v>8.2947900000001482</v>
      </c>
    </row>
    <row r="143" spans="1:13">
      <c r="A143" s="12" t="s">
        <v>559</v>
      </c>
      <c r="B143" s="12" t="s">
        <v>560</v>
      </c>
      <c r="C143" s="14" t="s">
        <v>78</v>
      </c>
      <c r="D143" s="20">
        <v>5.25</v>
      </c>
      <c r="E143" s="14" t="s">
        <v>83</v>
      </c>
      <c r="F143" s="20">
        <v>2.5299999999999998</v>
      </c>
      <c r="G143" s="14" t="s">
        <v>130</v>
      </c>
      <c r="H143" s="20">
        <v>1.6</v>
      </c>
      <c r="I143" s="14" t="s">
        <v>1020</v>
      </c>
      <c r="J143" s="21">
        <v>9.3800000000000008</v>
      </c>
      <c r="K143" s="13">
        <f t="shared" si="6"/>
        <v>325.31733200000002</v>
      </c>
      <c r="L143" s="13">
        <f t="shared" si="7"/>
        <v>335.844334</v>
      </c>
      <c r="M143" s="13">
        <f t="shared" si="8"/>
        <v>10.527001999999982</v>
      </c>
    </row>
    <row r="144" spans="1:13">
      <c r="A144" s="12" t="s">
        <v>561</v>
      </c>
      <c r="B144" s="12" t="s">
        <v>555</v>
      </c>
      <c r="C144" s="14" t="s">
        <v>452</v>
      </c>
      <c r="D144" s="20">
        <v>26.22</v>
      </c>
      <c r="E144" s="14" t="s">
        <v>798</v>
      </c>
      <c r="F144" s="20">
        <v>16.86</v>
      </c>
      <c r="G144" s="14" t="s">
        <v>102</v>
      </c>
      <c r="H144" s="20">
        <v>8.61</v>
      </c>
      <c r="I144" s="14" t="s">
        <v>1021</v>
      </c>
      <c r="J144" s="21">
        <v>51.69</v>
      </c>
      <c r="K144" s="13">
        <f t="shared" si="6"/>
        <v>1847.2865240000001</v>
      </c>
      <c r="L144" s="13">
        <f t="shared" si="7"/>
        <v>1850.7242669999998</v>
      </c>
      <c r="M144" s="13">
        <f t="shared" si="8"/>
        <v>3.4377429999997275</v>
      </c>
    </row>
    <row r="145" spans="1:13">
      <c r="A145" s="12" t="s">
        <v>562</v>
      </c>
      <c r="B145" s="12" t="s">
        <v>560</v>
      </c>
      <c r="C145" s="14" t="s">
        <v>100</v>
      </c>
      <c r="D145" s="20">
        <v>3.26</v>
      </c>
      <c r="E145" s="14" t="s">
        <v>9</v>
      </c>
      <c r="F145" s="20">
        <v>1.52</v>
      </c>
      <c r="G145" s="14" t="s">
        <v>718</v>
      </c>
      <c r="H145" s="20">
        <v>1.36</v>
      </c>
      <c r="I145" s="14" t="s">
        <v>1022</v>
      </c>
      <c r="J145" s="21">
        <v>6.14</v>
      </c>
      <c r="K145" s="13">
        <f t="shared" si="6"/>
        <v>221.41642199999998</v>
      </c>
      <c r="L145" s="13">
        <f t="shared" si="7"/>
        <v>219.83840199999997</v>
      </c>
      <c r="M145" s="22">
        <f t="shared" si="8"/>
        <v>-1.5780200000000093</v>
      </c>
    </row>
    <row r="146" spans="1:13">
      <c r="A146" s="12" t="s">
        <v>563</v>
      </c>
      <c r="B146" s="12" t="s">
        <v>527</v>
      </c>
      <c r="C146" s="14" t="s">
        <v>564</v>
      </c>
      <c r="D146" s="20">
        <v>19.600000000000001</v>
      </c>
      <c r="E146" s="14" t="s">
        <v>799</v>
      </c>
      <c r="F146" s="20">
        <v>13.71</v>
      </c>
      <c r="G146" s="14" t="s">
        <v>153</v>
      </c>
      <c r="H146" s="20">
        <v>6.25</v>
      </c>
      <c r="I146" s="14" t="s">
        <v>1023</v>
      </c>
      <c r="J146" s="21">
        <v>39.56</v>
      </c>
      <c r="K146" s="13">
        <f t="shared" si="6"/>
        <v>1416.276887</v>
      </c>
      <c r="L146" s="13">
        <f t="shared" si="7"/>
        <v>1416.4181080000001</v>
      </c>
      <c r="M146" s="13">
        <f t="shared" si="8"/>
        <v>0.14122100000008686</v>
      </c>
    </row>
    <row r="147" spans="1:13">
      <c r="A147" s="12" t="s">
        <v>565</v>
      </c>
      <c r="B147" s="12" t="s">
        <v>527</v>
      </c>
      <c r="C147" s="14" t="s">
        <v>112</v>
      </c>
      <c r="D147" s="20">
        <v>4.04</v>
      </c>
      <c r="E147" s="14" t="s">
        <v>800</v>
      </c>
      <c r="F147" s="20">
        <v>1.91</v>
      </c>
      <c r="G147" s="14" t="s">
        <v>894</v>
      </c>
      <c r="H147" s="20">
        <v>1.29</v>
      </c>
      <c r="I147" s="14" t="s">
        <v>133</v>
      </c>
      <c r="J147" s="21">
        <v>7.24</v>
      </c>
      <c r="K147" s="13">
        <f t="shared" si="6"/>
        <v>253.66153199999999</v>
      </c>
      <c r="L147" s="13">
        <f t="shared" si="7"/>
        <v>259.22313199999996</v>
      </c>
      <c r="M147" s="13">
        <f t="shared" si="8"/>
        <v>5.5615999999999701</v>
      </c>
    </row>
    <row r="148" spans="1:13">
      <c r="A148" s="12" t="s">
        <v>566</v>
      </c>
      <c r="B148" s="12" t="s">
        <v>567</v>
      </c>
      <c r="C148" s="14" t="s">
        <v>433</v>
      </c>
      <c r="D148" s="20">
        <v>22.88</v>
      </c>
      <c r="E148" s="14" t="s">
        <v>407</v>
      </c>
      <c r="F148" s="20">
        <v>14.31</v>
      </c>
      <c r="G148" s="14" t="s">
        <v>86</v>
      </c>
      <c r="H148" s="20">
        <v>6.52</v>
      </c>
      <c r="I148" s="14" t="s">
        <v>1024</v>
      </c>
      <c r="J148" s="21">
        <v>43.71</v>
      </c>
      <c r="K148" s="13">
        <f t="shared" si="6"/>
        <v>1554.9308599999999</v>
      </c>
      <c r="L148" s="13">
        <f t="shared" si="7"/>
        <v>1565.0059529999999</v>
      </c>
      <c r="M148" s="13">
        <f t="shared" si="8"/>
        <v>10.075092999999924</v>
      </c>
    </row>
    <row r="149" spans="1:13">
      <c r="A149" s="12" t="s">
        <v>568</v>
      </c>
      <c r="B149" s="12" t="s">
        <v>567</v>
      </c>
      <c r="C149" s="14" t="s">
        <v>49</v>
      </c>
      <c r="D149" s="20">
        <v>3.28</v>
      </c>
      <c r="E149" s="14" t="s">
        <v>129</v>
      </c>
      <c r="F149" s="20">
        <v>1.57</v>
      </c>
      <c r="G149" s="14" t="s">
        <v>70</v>
      </c>
      <c r="H149" s="20">
        <v>0.81</v>
      </c>
      <c r="I149" s="14" t="s">
        <v>151</v>
      </c>
      <c r="J149" s="21">
        <v>5.66</v>
      </c>
      <c r="K149" s="13">
        <f t="shared" si="6"/>
        <v>197.05345</v>
      </c>
      <c r="L149" s="13">
        <f t="shared" si="7"/>
        <v>202.65233799999999</v>
      </c>
      <c r="M149" s="13">
        <f t="shared" si="8"/>
        <v>5.5988879999999881</v>
      </c>
    </row>
    <row r="150" spans="1:13">
      <c r="A150" s="12" t="s">
        <v>569</v>
      </c>
      <c r="B150" s="12" t="s">
        <v>570</v>
      </c>
      <c r="C150" s="14" t="s">
        <v>145</v>
      </c>
      <c r="D150" s="20">
        <v>26.1</v>
      </c>
      <c r="E150" s="14" t="s">
        <v>437</v>
      </c>
      <c r="F150" s="20">
        <v>17.04</v>
      </c>
      <c r="G150" s="14" t="s">
        <v>713</v>
      </c>
      <c r="H150" s="20">
        <v>8.17</v>
      </c>
      <c r="I150" s="14" t="s">
        <v>1025</v>
      </c>
      <c r="J150" s="21">
        <v>51.31</v>
      </c>
      <c r="K150" s="13">
        <f t="shared" si="6"/>
        <v>1834.0302009999998</v>
      </c>
      <c r="L150" s="13">
        <f t="shared" si="7"/>
        <v>1837.118633</v>
      </c>
      <c r="M150" s="13">
        <f t="shared" si="8"/>
        <v>3.088432000000239</v>
      </c>
    </row>
    <row r="151" spans="1:13">
      <c r="A151" s="12" t="s">
        <v>571</v>
      </c>
      <c r="B151" s="12" t="s">
        <v>572</v>
      </c>
      <c r="C151" s="14" t="s">
        <v>435</v>
      </c>
      <c r="D151" s="20">
        <v>4.3600000000000003</v>
      </c>
      <c r="E151" s="14" t="s">
        <v>801</v>
      </c>
      <c r="F151" s="20">
        <v>2.09</v>
      </c>
      <c r="G151" s="14" t="s">
        <v>894</v>
      </c>
      <c r="H151" s="20">
        <v>1.36</v>
      </c>
      <c r="I151" s="14" t="s">
        <v>180</v>
      </c>
      <c r="J151" s="21">
        <v>7.81</v>
      </c>
      <c r="K151" s="13">
        <f t="shared" si="6"/>
        <v>271.57548200000002</v>
      </c>
      <c r="L151" s="13">
        <f t="shared" si="7"/>
        <v>279.63158299999998</v>
      </c>
      <c r="M151" s="13">
        <f t="shared" si="8"/>
        <v>8.0561009999999555</v>
      </c>
    </row>
    <row r="152" spans="1:13">
      <c r="A152" s="12" t="s">
        <v>573</v>
      </c>
      <c r="B152" s="12" t="s">
        <v>574</v>
      </c>
      <c r="C152" s="14" t="s">
        <v>455</v>
      </c>
      <c r="D152" s="20">
        <v>29.47</v>
      </c>
      <c r="E152" s="14" t="s">
        <v>802</v>
      </c>
      <c r="F152" s="20">
        <v>17.440000000000001</v>
      </c>
      <c r="G152" s="14" t="s">
        <v>720</v>
      </c>
      <c r="H152" s="20">
        <v>8.82</v>
      </c>
      <c r="I152" s="14" t="s">
        <v>1026</v>
      </c>
      <c r="J152" s="21">
        <v>55.73</v>
      </c>
      <c r="K152" s="13">
        <f t="shared" si="6"/>
        <v>2007.0789580000001</v>
      </c>
      <c r="L152" s="13">
        <f t="shared" si="7"/>
        <v>1995.3736389999997</v>
      </c>
      <c r="M152" s="22">
        <f t="shared" si="8"/>
        <v>-11.705319000000372</v>
      </c>
    </row>
    <row r="153" spans="1:13">
      <c r="A153" s="12" t="s">
        <v>575</v>
      </c>
      <c r="B153" s="12" t="s">
        <v>572</v>
      </c>
      <c r="C153" s="14" t="s">
        <v>58</v>
      </c>
      <c r="D153" s="20">
        <v>3.19</v>
      </c>
      <c r="E153" s="14" t="s">
        <v>803</v>
      </c>
      <c r="F153" s="20">
        <v>1.44</v>
      </c>
      <c r="G153" s="14" t="s">
        <v>31</v>
      </c>
      <c r="H153" s="20">
        <v>0.94</v>
      </c>
      <c r="I153" s="14" t="s">
        <v>63</v>
      </c>
      <c r="J153" s="21">
        <v>5.57</v>
      </c>
      <c r="K153" s="13">
        <f t="shared" si="6"/>
        <v>197.41172899999998</v>
      </c>
      <c r="L153" s="13">
        <f t="shared" si="7"/>
        <v>199.42995099999999</v>
      </c>
      <c r="M153" s="13">
        <f t="shared" si="8"/>
        <v>2.0182220000000086</v>
      </c>
    </row>
    <row r="154" spans="1:13">
      <c r="A154" s="12" t="s">
        <v>576</v>
      </c>
      <c r="B154" s="12" t="s">
        <v>577</v>
      </c>
      <c r="C154" s="14" t="s">
        <v>164</v>
      </c>
      <c r="D154" s="20">
        <v>37.53</v>
      </c>
      <c r="E154" s="14" t="s">
        <v>461</v>
      </c>
      <c r="F154" s="20">
        <v>21.71</v>
      </c>
      <c r="G154" s="14" t="s">
        <v>895</v>
      </c>
      <c r="H154" s="20">
        <v>10.94</v>
      </c>
      <c r="I154" s="14" t="s">
        <v>1027</v>
      </c>
      <c r="J154" s="21">
        <v>70.180000000000007</v>
      </c>
      <c r="K154" s="13">
        <f t="shared" si="6"/>
        <v>2520.492765</v>
      </c>
      <c r="L154" s="13">
        <f t="shared" si="7"/>
        <v>2512.745774</v>
      </c>
      <c r="M154" s="22">
        <f t="shared" si="8"/>
        <v>-7.74699099999998</v>
      </c>
    </row>
    <row r="155" spans="1:13">
      <c r="A155" s="12" t="s">
        <v>578</v>
      </c>
      <c r="B155" s="12" t="s">
        <v>572</v>
      </c>
      <c r="C155" s="14" t="s">
        <v>10</v>
      </c>
      <c r="D155" s="20">
        <v>4.32</v>
      </c>
      <c r="E155" s="14" t="s">
        <v>1</v>
      </c>
      <c r="F155" s="20">
        <v>2.04</v>
      </c>
      <c r="G155" s="14" t="s">
        <v>171</v>
      </c>
      <c r="H155" s="20">
        <v>1.23</v>
      </c>
      <c r="I155" s="14" t="s">
        <v>1028</v>
      </c>
      <c r="J155" s="21">
        <v>7.59</v>
      </c>
      <c r="K155" s="13">
        <f t="shared" si="6"/>
        <v>268.70925</v>
      </c>
      <c r="L155" s="13">
        <f t="shared" si="7"/>
        <v>271.754637</v>
      </c>
      <c r="M155" s="13">
        <f t="shared" si="8"/>
        <v>3.0453870000000052</v>
      </c>
    </row>
    <row r="156" spans="1:13">
      <c r="A156" s="12" t="s">
        <v>579</v>
      </c>
      <c r="B156" s="12" t="s">
        <v>580</v>
      </c>
      <c r="C156" s="14" t="s">
        <v>581</v>
      </c>
      <c r="D156" s="20">
        <v>30.93</v>
      </c>
      <c r="E156" s="14" t="s">
        <v>804</v>
      </c>
      <c r="F156" s="20">
        <v>18.47</v>
      </c>
      <c r="G156" s="14" t="s">
        <v>896</v>
      </c>
      <c r="H156" s="20">
        <v>7.4</v>
      </c>
      <c r="I156" s="14" t="s">
        <v>700</v>
      </c>
      <c r="J156" s="21">
        <v>56.8</v>
      </c>
      <c r="K156" s="13">
        <f t="shared" si="6"/>
        <v>2035.3829990000002</v>
      </c>
      <c r="L156" s="13">
        <f t="shared" si="7"/>
        <v>2033.6842399999998</v>
      </c>
      <c r="M156" s="22">
        <f t="shared" si="8"/>
        <v>-1.6987590000003365</v>
      </c>
    </row>
    <row r="157" spans="1:13">
      <c r="A157" s="12" t="s">
        <v>582</v>
      </c>
      <c r="B157" s="12" t="s">
        <v>572</v>
      </c>
      <c r="C157" s="14" t="s">
        <v>194</v>
      </c>
      <c r="D157" s="20">
        <v>3.03</v>
      </c>
      <c r="E157" s="14" t="s">
        <v>718</v>
      </c>
      <c r="F157" s="20">
        <v>1.43</v>
      </c>
      <c r="G157" s="14" t="s">
        <v>16</v>
      </c>
      <c r="H157" s="20">
        <v>0.7</v>
      </c>
      <c r="I157" s="14" t="s">
        <v>1029</v>
      </c>
      <c r="J157" s="21">
        <v>5.16</v>
      </c>
      <c r="K157" s="13">
        <f t="shared" si="6"/>
        <v>179.85605799999999</v>
      </c>
      <c r="L157" s="13">
        <f t="shared" si="7"/>
        <v>184.75018799999998</v>
      </c>
      <c r="M157" s="13">
        <f t="shared" si="8"/>
        <v>4.8941299999999899</v>
      </c>
    </row>
    <row r="158" spans="1:13">
      <c r="A158" s="12" t="s">
        <v>583</v>
      </c>
      <c r="B158" s="12" t="s">
        <v>574</v>
      </c>
      <c r="C158" s="14" t="s">
        <v>584</v>
      </c>
      <c r="D158" s="20">
        <v>34.1</v>
      </c>
      <c r="E158" s="14" t="s">
        <v>451</v>
      </c>
      <c r="F158" s="20">
        <v>22.07</v>
      </c>
      <c r="G158" s="14" t="s">
        <v>724</v>
      </c>
      <c r="H158" s="20">
        <v>11.48</v>
      </c>
      <c r="I158" s="14" t="s">
        <v>1030</v>
      </c>
      <c r="J158" s="21">
        <v>67.650000000000006</v>
      </c>
      <c r="K158" s="13">
        <f t="shared" si="6"/>
        <v>2426.6236670000003</v>
      </c>
      <c r="L158" s="13">
        <f t="shared" si="7"/>
        <v>2422.160895</v>
      </c>
      <c r="M158" s="22">
        <f t="shared" si="8"/>
        <v>-4.4627720000003137</v>
      </c>
    </row>
    <row r="159" spans="1:13">
      <c r="A159" s="12" t="s">
        <v>585</v>
      </c>
      <c r="B159" s="12" t="s">
        <v>580</v>
      </c>
      <c r="C159" s="14" t="s">
        <v>584</v>
      </c>
      <c r="D159" s="20">
        <v>34.1</v>
      </c>
      <c r="E159" s="14" t="s">
        <v>805</v>
      </c>
      <c r="F159" s="20">
        <v>22.03</v>
      </c>
      <c r="G159" s="14" t="s">
        <v>897</v>
      </c>
      <c r="H159" s="20">
        <v>10.11</v>
      </c>
      <c r="I159" s="14" t="s">
        <v>1031</v>
      </c>
      <c r="J159" s="21">
        <v>66.239999999999995</v>
      </c>
      <c r="K159" s="13">
        <f t="shared" si="6"/>
        <v>2368.5824689999999</v>
      </c>
      <c r="L159" s="13">
        <f t="shared" si="7"/>
        <v>2371.6768319999996</v>
      </c>
      <c r="M159" s="13">
        <f t="shared" si="8"/>
        <v>3.0943629999997029</v>
      </c>
    </row>
    <row r="160" spans="1:13">
      <c r="A160" s="12" t="s">
        <v>586</v>
      </c>
      <c r="B160" s="12" t="s">
        <v>572</v>
      </c>
      <c r="C160" s="14" t="s">
        <v>425</v>
      </c>
      <c r="D160" s="20">
        <v>4.82</v>
      </c>
      <c r="E160" s="14" t="s">
        <v>61</v>
      </c>
      <c r="F160" s="20">
        <v>2.3199999999999998</v>
      </c>
      <c r="G160" s="14" t="s">
        <v>898</v>
      </c>
      <c r="H160" s="20">
        <v>1.45</v>
      </c>
      <c r="I160" s="14" t="s">
        <v>388</v>
      </c>
      <c r="J160" s="21">
        <v>8.59</v>
      </c>
      <c r="K160" s="13">
        <f t="shared" si="6"/>
        <v>300.95436000000001</v>
      </c>
      <c r="L160" s="13">
        <f t="shared" si="7"/>
        <v>307.55893699999996</v>
      </c>
      <c r="M160" s="13">
        <f t="shared" si="8"/>
        <v>6.6045769999999493</v>
      </c>
    </row>
    <row r="161" spans="1:13">
      <c r="A161" s="12" t="s">
        <v>587</v>
      </c>
      <c r="B161" s="12" t="s">
        <v>588</v>
      </c>
      <c r="C161" s="14" t="s">
        <v>415</v>
      </c>
      <c r="D161" s="20">
        <v>22.21</v>
      </c>
      <c r="E161" s="14" t="s">
        <v>806</v>
      </c>
      <c r="F161" s="20">
        <v>15.57</v>
      </c>
      <c r="G161" s="14" t="s">
        <v>111</v>
      </c>
      <c r="H161" s="20">
        <v>9.26</v>
      </c>
      <c r="I161" s="14" t="s">
        <v>1032</v>
      </c>
      <c r="J161" s="21">
        <v>47.04</v>
      </c>
      <c r="K161" s="13">
        <f t="shared" si="6"/>
        <v>1694.301391</v>
      </c>
      <c r="L161" s="13">
        <f t="shared" si="7"/>
        <v>1684.2342719999999</v>
      </c>
      <c r="M161" s="22">
        <f t="shared" si="8"/>
        <v>-10.067119000000048</v>
      </c>
    </row>
    <row r="162" spans="1:13">
      <c r="A162" s="12" t="s">
        <v>589</v>
      </c>
      <c r="B162" s="12" t="s">
        <v>590</v>
      </c>
      <c r="C162" s="14" t="s">
        <v>123</v>
      </c>
      <c r="D162" s="20">
        <v>19.760000000000002</v>
      </c>
      <c r="E162" s="14" t="s">
        <v>799</v>
      </c>
      <c r="F162" s="20">
        <v>13.7</v>
      </c>
      <c r="G162" s="14" t="s">
        <v>899</v>
      </c>
      <c r="H162" s="20">
        <v>7.2</v>
      </c>
      <c r="I162" s="14" t="s">
        <v>1033</v>
      </c>
      <c r="J162" s="21">
        <v>40.659999999999997</v>
      </c>
      <c r="K162" s="13">
        <f t="shared" si="6"/>
        <v>1456.404135</v>
      </c>
      <c r="L162" s="13">
        <f t="shared" si="7"/>
        <v>1455.8028379999998</v>
      </c>
      <c r="M162" s="22">
        <f t="shared" si="8"/>
        <v>-0.60129700000015873</v>
      </c>
    </row>
    <row r="163" spans="1:13">
      <c r="A163" s="12" t="s">
        <v>591</v>
      </c>
      <c r="B163" s="12" t="s">
        <v>590</v>
      </c>
      <c r="C163" s="14" t="s">
        <v>416</v>
      </c>
      <c r="D163" s="20">
        <v>24.31</v>
      </c>
      <c r="E163" s="14" t="s">
        <v>807</v>
      </c>
      <c r="F163" s="20">
        <v>16.29</v>
      </c>
      <c r="G163" s="14" t="s">
        <v>900</v>
      </c>
      <c r="H163" s="20">
        <v>9.75</v>
      </c>
      <c r="I163" s="14" t="s">
        <v>1034</v>
      </c>
      <c r="J163" s="21">
        <v>50.35</v>
      </c>
      <c r="K163" s="13">
        <f t="shared" si="6"/>
        <v>1813.2500190000001</v>
      </c>
      <c r="L163" s="13">
        <f t="shared" si="7"/>
        <v>1802.7465049999998</v>
      </c>
      <c r="M163" s="22">
        <f t="shared" si="8"/>
        <v>-10.503514000000223</v>
      </c>
    </row>
    <row r="164" spans="1:13">
      <c r="A164" s="12" t="s">
        <v>592</v>
      </c>
      <c r="B164" s="12" t="s">
        <v>593</v>
      </c>
      <c r="C164" s="14" t="s">
        <v>135</v>
      </c>
      <c r="D164" s="20">
        <v>20.53</v>
      </c>
      <c r="E164" s="14" t="s">
        <v>808</v>
      </c>
      <c r="F164" s="20">
        <v>14.78</v>
      </c>
      <c r="G164" s="14" t="s">
        <v>901</v>
      </c>
      <c r="H164" s="20">
        <v>8.56</v>
      </c>
      <c r="I164" s="14" t="s">
        <v>1035</v>
      </c>
      <c r="J164" s="21">
        <v>43.87</v>
      </c>
      <c r="K164" s="13">
        <f t="shared" si="6"/>
        <v>1580.0103900000001</v>
      </c>
      <c r="L164" s="13">
        <f t="shared" si="7"/>
        <v>1570.7346409999998</v>
      </c>
      <c r="M164" s="22">
        <f t="shared" si="8"/>
        <v>-9.27574900000036</v>
      </c>
    </row>
    <row r="165" spans="1:13">
      <c r="A165" s="12" t="s">
        <v>594</v>
      </c>
      <c r="B165" s="12" t="s">
        <v>593</v>
      </c>
      <c r="C165" s="14" t="s">
        <v>424</v>
      </c>
      <c r="D165" s="20">
        <v>22.82</v>
      </c>
      <c r="E165" s="14" t="s">
        <v>379</v>
      </c>
      <c r="F165" s="20">
        <v>11.74</v>
      </c>
      <c r="G165" s="14" t="s">
        <v>699</v>
      </c>
      <c r="H165" s="20">
        <v>5.95</v>
      </c>
      <c r="I165" s="14" t="s">
        <v>1036</v>
      </c>
      <c r="J165" s="21">
        <v>40.51</v>
      </c>
      <c r="K165" s="13">
        <f t="shared" si="6"/>
        <v>1434.907395</v>
      </c>
      <c r="L165" s="13">
        <f t="shared" si="7"/>
        <v>1450.4321929999999</v>
      </c>
      <c r="M165" s="13">
        <f t="shared" si="8"/>
        <v>15.524797999999919</v>
      </c>
    </row>
    <row r="166" spans="1:13">
      <c r="A166" s="12" t="s">
        <v>595</v>
      </c>
      <c r="B166" s="12" t="s">
        <v>596</v>
      </c>
      <c r="C166" s="14" t="s">
        <v>423</v>
      </c>
      <c r="D166" s="20">
        <v>16.489999999999998</v>
      </c>
      <c r="E166" s="14" t="s">
        <v>411</v>
      </c>
      <c r="F166" s="20">
        <v>12.05</v>
      </c>
      <c r="G166" s="14" t="s">
        <v>902</v>
      </c>
      <c r="H166" s="20">
        <v>4.46</v>
      </c>
      <c r="I166" s="14" t="s">
        <v>1037</v>
      </c>
      <c r="J166" s="21">
        <v>33</v>
      </c>
      <c r="K166" s="13">
        <f t="shared" si="6"/>
        <v>1182.678979</v>
      </c>
      <c r="L166" s="13">
        <f t="shared" si="7"/>
        <v>1181.5418999999999</v>
      </c>
      <c r="M166" s="22">
        <f t="shared" si="8"/>
        <v>-1.1370790000000852</v>
      </c>
    </row>
    <row r="167" spans="1:13">
      <c r="A167" s="12" t="s">
        <v>597</v>
      </c>
      <c r="B167" s="12" t="s">
        <v>598</v>
      </c>
      <c r="C167" s="14" t="s">
        <v>94</v>
      </c>
      <c r="D167" s="20">
        <v>18.89</v>
      </c>
      <c r="E167" s="14" t="s">
        <v>445</v>
      </c>
      <c r="F167" s="20">
        <v>13.11</v>
      </c>
      <c r="G167" s="14" t="s">
        <v>903</v>
      </c>
      <c r="H167" s="20">
        <v>4.6100000000000003</v>
      </c>
      <c r="I167" s="14" t="s">
        <v>1038</v>
      </c>
      <c r="J167" s="21">
        <v>36.61</v>
      </c>
      <c r="K167" s="13">
        <f t="shared" si="6"/>
        <v>1305.9269550000001</v>
      </c>
      <c r="L167" s="13">
        <f t="shared" si="7"/>
        <v>1310.7954229999998</v>
      </c>
      <c r="M167" s="13">
        <f t="shared" si="8"/>
        <v>4.8684679999996661</v>
      </c>
    </row>
    <row r="168" spans="1:13">
      <c r="A168" s="12" t="s">
        <v>599</v>
      </c>
      <c r="B168" s="12" t="s">
        <v>600</v>
      </c>
      <c r="C168" s="14" t="s">
        <v>427</v>
      </c>
      <c r="D168" s="20">
        <v>18.920000000000002</v>
      </c>
      <c r="E168" s="14" t="s">
        <v>710</v>
      </c>
      <c r="F168" s="20">
        <v>13.88</v>
      </c>
      <c r="G168" s="14" t="s">
        <v>91</v>
      </c>
      <c r="H168" s="20">
        <v>6.95</v>
      </c>
      <c r="I168" s="14" t="s">
        <v>1039</v>
      </c>
      <c r="J168" s="21">
        <v>39.75</v>
      </c>
      <c r="K168" s="13">
        <f t="shared" si="6"/>
        <v>1431.324605</v>
      </c>
      <c r="L168" s="13">
        <f t="shared" si="7"/>
        <v>1423.2209249999999</v>
      </c>
      <c r="M168" s="22">
        <f t="shared" si="8"/>
        <v>-8.1036800000001676</v>
      </c>
    </row>
    <row r="169" spans="1:13">
      <c r="A169" s="12" t="s">
        <v>601</v>
      </c>
      <c r="B169" s="12" t="s">
        <v>602</v>
      </c>
      <c r="C169" s="14" t="s">
        <v>440</v>
      </c>
      <c r="D169" s="20">
        <v>22.1</v>
      </c>
      <c r="E169" s="14" t="s">
        <v>809</v>
      </c>
      <c r="F169" s="20">
        <v>15.86</v>
      </c>
      <c r="G169" s="14" t="s">
        <v>22</v>
      </c>
      <c r="H169" s="20">
        <v>9.2100000000000009</v>
      </c>
      <c r="I169" s="14" t="s">
        <v>1040</v>
      </c>
      <c r="J169" s="21">
        <v>47.17</v>
      </c>
      <c r="K169" s="13">
        <f t="shared" si="6"/>
        <v>1699.3172970000001</v>
      </c>
      <c r="L169" s="13">
        <f t="shared" si="7"/>
        <v>1688.888831</v>
      </c>
      <c r="M169" s="22">
        <f t="shared" si="8"/>
        <v>-10.428466000000071</v>
      </c>
    </row>
    <row r="170" spans="1:13">
      <c r="A170" s="12" t="s">
        <v>603</v>
      </c>
      <c r="B170" s="12" t="s">
        <v>604</v>
      </c>
      <c r="C170" s="14" t="s">
        <v>418</v>
      </c>
      <c r="D170" s="20">
        <v>21.64</v>
      </c>
      <c r="E170" s="14" t="s">
        <v>810</v>
      </c>
      <c r="F170" s="20">
        <v>14.75</v>
      </c>
      <c r="G170" s="14" t="s">
        <v>904</v>
      </c>
      <c r="H170" s="20">
        <v>9.02</v>
      </c>
      <c r="I170" s="14" t="s">
        <v>1041</v>
      </c>
      <c r="J170" s="21">
        <v>45.41</v>
      </c>
      <c r="K170" s="13">
        <f t="shared" si="6"/>
        <v>1635.543635</v>
      </c>
      <c r="L170" s="13">
        <f t="shared" si="7"/>
        <v>1625.8732629999997</v>
      </c>
      <c r="M170" s="22">
        <f t="shared" si="8"/>
        <v>-9.6703720000002704</v>
      </c>
    </row>
    <row r="171" spans="1:13">
      <c r="A171" s="12" t="s">
        <v>605</v>
      </c>
      <c r="B171" s="12" t="s">
        <v>606</v>
      </c>
      <c r="C171" s="14" t="s">
        <v>607</v>
      </c>
      <c r="D171" s="20">
        <v>25.27</v>
      </c>
      <c r="E171" s="14" t="s">
        <v>811</v>
      </c>
      <c r="F171" s="20">
        <v>12.13</v>
      </c>
      <c r="G171" s="14" t="s">
        <v>833</v>
      </c>
      <c r="H171" s="20">
        <v>3.46</v>
      </c>
      <c r="I171" s="14" t="s">
        <v>701</v>
      </c>
      <c r="J171" s="21">
        <v>40.86</v>
      </c>
      <c r="K171" s="13">
        <f t="shared" si="6"/>
        <v>1466.0776680000001</v>
      </c>
      <c r="L171" s="13">
        <f t="shared" si="7"/>
        <v>1462.9636979999998</v>
      </c>
      <c r="M171" s="22">
        <f t="shared" si="8"/>
        <v>-3.1139700000003359</v>
      </c>
    </row>
    <row r="172" spans="1:13">
      <c r="A172" s="12" t="s">
        <v>608</v>
      </c>
      <c r="B172" s="12" t="s">
        <v>609</v>
      </c>
      <c r="C172" s="14" t="s">
        <v>610</v>
      </c>
      <c r="D172" s="20">
        <v>24.08</v>
      </c>
      <c r="E172" s="14" t="s">
        <v>709</v>
      </c>
      <c r="F172" s="20">
        <v>16.440000000000001</v>
      </c>
      <c r="G172" s="14" t="s">
        <v>905</v>
      </c>
      <c r="H172" s="20">
        <v>10.039999999999999</v>
      </c>
      <c r="I172" s="14" t="s">
        <v>1042</v>
      </c>
      <c r="J172" s="21">
        <v>50.56</v>
      </c>
      <c r="K172" s="13">
        <f t="shared" si="6"/>
        <v>1820.4155990000002</v>
      </c>
      <c r="L172" s="13">
        <f t="shared" si="7"/>
        <v>1810.265408</v>
      </c>
      <c r="M172" s="22">
        <f t="shared" si="8"/>
        <v>-10.150191000000177</v>
      </c>
    </row>
    <row r="173" spans="1:13">
      <c r="A173" s="12" t="s">
        <v>611</v>
      </c>
      <c r="B173" s="12" t="s">
        <v>612</v>
      </c>
      <c r="C173" s="14" t="s">
        <v>464</v>
      </c>
      <c r="D173" s="20">
        <v>29.9</v>
      </c>
      <c r="E173" s="14" t="s">
        <v>711</v>
      </c>
      <c r="F173" s="20">
        <v>14.13</v>
      </c>
      <c r="G173" s="14" t="s">
        <v>692</v>
      </c>
      <c r="H173" s="20">
        <v>4.09</v>
      </c>
      <c r="I173" s="14" t="s">
        <v>1043</v>
      </c>
      <c r="J173" s="21">
        <v>48.12</v>
      </c>
      <c r="K173" s="13">
        <f t="shared" si="6"/>
        <v>1726.188222</v>
      </c>
      <c r="L173" s="13">
        <f t="shared" si="7"/>
        <v>1722.9029159999998</v>
      </c>
      <c r="M173" s="22">
        <f t="shared" si="8"/>
        <v>-3.2853060000002188</v>
      </c>
    </row>
    <row r="174" spans="1:13">
      <c r="A174" s="12" t="s">
        <v>613</v>
      </c>
      <c r="B174" s="12" t="s">
        <v>614</v>
      </c>
      <c r="C174" s="14" t="s">
        <v>457</v>
      </c>
      <c r="D174" s="20">
        <v>31.47</v>
      </c>
      <c r="E174" s="14" t="s">
        <v>144</v>
      </c>
      <c r="F174" s="20">
        <v>14.73</v>
      </c>
      <c r="G174" s="14" t="s">
        <v>435</v>
      </c>
      <c r="H174" s="20">
        <v>4.3</v>
      </c>
      <c r="I174" s="14" t="s">
        <v>1044</v>
      </c>
      <c r="J174" s="21">
        <v>50.5</v>
      </c>
      <c r="K174" s="13">
        <f t="shared" si="6"/>
        <v>1812.1751819999999</v>
      </c>
      <c r="L174" s="13">
        <f t="shared" si="7"/>
        <v>1808.1171499999998</v>
      </c>
      <c r="M174" s="22">
        <f t="shared" si="8"/>
        <v>-4.0580320000001393</v>
      </c>
    </row>
    <row r="175" spans="1:13">
      <c r="A175" s="12" t="s">
        <v>616</v>
      </c>
      <c r="B175" s="12" t="s">
        <v>617</v>
      </c>
      <c r="C175" s="14" t="s">
        <v>412</v>
      </c>
      <c r="D175" s="20">
        <v>21.44</v>
      </c>
      <c r="E175" s="14" t="s">
        <v>812</v>
      </c>
      <c r="F175" s="20">
        <v>15.14</v>
      </c>
      <c r="G175" s="14" t="s">
        <v>906</v>
      </c>
      <c r="H175" s="20">
        <v>8.42</v>
      </c>
      <c r="I175" s="14" t="s">
        <v>1045</v>
      </c>
      <c r="J175" s="21">
        <v>45</v>
      </c>
      <c r="K175" s="13">
        <f t="shared" si="6"/>
        <v>1614.405174</v>
      </c>
      <c r="L175" s="13">
        <f t="shared" si="7"/>
        <v>1611.1934999999999</v>
      </c>
      <c r="M175" s="22">
        <f t="shared" si="8"/>
        <v>-3.21167400000013</v>
      </c>
    </row>
    <row r="176" spans="1:13">
      <c r="A176" s="12" t="s">
        <v>618</v>
      </c>
      <c r="B176" s="12" t="s">
        <v>619</v>
      </c>
      <c r="C176" s="14" t="s">
        <v>620</v>
      </c>
      <c r="D176" s="20">
        <v>43.86</v>
      </c>
      <c r="E176" s="14" t="s">
        <v>813</v>
      </c>
      <c r="F176" s="20">
        <v>23.94</v>
      </c>
      <c r="G176" s="14" t="s">
        <v>156</v>
      </c>
      <c r="H176" s="20">
        <v>14.57</v>
      </c>
      <c r="I176" s="14" t="s">
        <v>1046</v>
      </c>
      <c r="J176" s="21">
        <v>82.37</v>
      </c>
      <c r="K176" s="13">
        <f t="shared" si="6"/>
        <v>2966.9083989999999</v>
      </c>
      <c r="L176" s="13">
        <f t="shared" si="7"/>
        <v>2949.2001909999999</v>
      </c>
      <c r="M176" s="22">
        <f t="shared" si="8"/>
        <v>-17.708208000000013</v>
      </c>
    </row>
    <row r="177" spans="1:13">
      <c r="A177" s="12" t="s">
        <v>621</v>
      </c>
      <c r="B177" s="12" t="s">
        <v>622</v>
      </c>
      <c r="C177" s="14" t="s">
        <v>623</v>
      </c>
      <c r="D177" s="20">
        <v>44.64</v>
      </c>
      <c r="E177" s="14" t="s">
        <v>141</v>
      </c>
      <c r="F177" s="20">
        <v>26.57</v>
      </c>
      <c r="G177" s="14" t="s">
        <v>907</v>
      </c>
      <c r="H177" s="20">
        <v>18.309999999999999</v>
      </c>
      <c r="I177" s="14" t="s">
        <v>1047</v>
      </c>
      <c r="J177" s="21">
        <v>89.52</v>
      </c>
      <c r="K177" s="13">
        <f t="shared" si="6"/>
        <v>3224.1527209999999</v>
      </c>
      <c r="L177" s="13">
        <f t="shared" si="7"/>
        <v>3205.2009359999997</v>
      </c>
      <c r="M177" s="22">
        <f t="shared" si="8"/>
        <v>-18.9517850000002</v>
      </c>
    </row>
    <row r="178" spans="1:13">
      <c r="A178" s="12" t="s">
        <v>624</v>
      </c>
      <c r="B178" s="12" t="s">
        <v>625</v>
      </c>
      <c r="C178" s="14" t="s">
        <v>465</v>
      </c>
      <c r="D178" s="20">
        <v>44.63</v>
      </c>
      <c r="E178" s="14" t="s">
        <v>814</v>
      </c>
      <c r="F178" s="20">
        <v>26.54</v>
      </c>
      <c r="G178" s="14" t="s">
        <v>908</v>
      </c>
      <c r="H178" s="20">
        <v>18.239999999999998</v>
      </c>
      <c r="I178" s="14" t="s">
        <v>1048</v>
      </c>
      <c r="J178" s="21">
        <v>89.41</v>
      </c>
      <c r="K178" s="13">
        <f t="shared" si="6"/>
        <v>3220.211652</v>
      </c>
      <c r="L178" s="13">
        <f t="shared" si="7"/>
        <v>3201.2624629999996</v>
      </c>
      <c r="M178" s="22">
        <f t="shared" si="8"/>
        <v>-18.949189000000388</v>
      </c>
    </row>
    <row r="179" spans="1:13">
      <c r="A179" s="12" t="s">
        <v>626</v>
      </c>
      <c r="B179" s="12" t="s">
        <v>627</v>
      </c>
      <c r="C179" s="14" t="s">
        <v>463</v>
      </c>
      <c r="D179" s="20">
        <v>23.82</v>
      </c>
      <c r="E179" s="14" t="s">
        <v>162</v>
      </c>
      <c r="F179" s="20">
        <v>16.190000000000001</v>
      </c>
      <c r="G179" s="14" t="s">
        <v>909</v>
      </c>
      <c r="H179" s="20">
        <v>8.94</v>
      </c>
      <c r="I179" s="14" t="s">
        <v>1049</v>
      </c>
      <c r="J179" s="21">
        <v>48.95</v>
      </c>
      <c r="K179" s="13">
        <f t="shared" si="6"/>
        <v>1750.9094729999999</v>
      </c>
      <c r="L179" s="13">
        <f t="shared" si="7"/>
        <v>1752.6204849999999</v>
      </c>
      <c r="M179" s="13">
        <f t="shared" si="8"/>
        <v>1.7110119999999824</v>
      </c>
    </row>
    <row r="180" spans="1:13">
      <c r="A180" s="12" t="s">
        <v>628</v>
      </c>
      <c r="B180" s="12" t="s">
        <v>629</v>
      </c>
      <c r="C180" s="14" t="s">
        <v>630</v>
      </c>
      <c r="D180" s="20">
        <v>24.68</v>
      </c>
      <c r="E180" s="14" t="s">
        <v>223</v>
      </c>
      <c r="F180" s="20">
        <v>16.5</v>
      </c>
      <c r="G180" s="14" t="s">
        <v>910</v>
      </c>
      <c r="H180" s="20">
        <v>9.14</v>
      </c>
      <c r="I180" s="14" t="s">
        <v>1050</v>
      </c>
      <c r="J180" s="21">
        <v>50.32</v>
      </c>
      <c r="K180" s="13">
        <f t="shared" si="6"/>
        <v>1803.2182069999999</v>
      </c>
      <c r="L180" s="13">
        <f t="shared" si="7"/>
        <v>1801.672376</v>
      </c>
      <c r="M180" s="22">
        <f t="shared" si="8"/>
        <v>-1.5458309999999074</v>
      </c>
    </row>
    <row r="181" spans="1:13">
      <c r="A181" s="12" t="s">
        <v>631</v>
      </c>
      <c r="B181" s="12" t="s">
        <v>632</v>
      </c>
      <c r="C181" s="14" t="s">
        <v>417</v>
      </c>
      <c r="D181" s="20">
        <v>19.45</v>
      </c>
      <c r="E181" s="14" t="s">
        <v>60</v>
      </c>
      <c r="F181" s="20">
        <v>13.95</v>
      </c>
      <c r="G181" s="14" t="s">
        <v>882</v>
      </c>
      <c r="H181" s="20">
        <v>6.62</v>
      </c>
      <c r="I181" s="14" t="s">
        <v>1051</v>
      </c>
      <c r="J181" s="21">
        <v>40.020000000000003</v>
      </c>
      <c r="K181" s="13">
        <f t="shared" si="6"/>
        <v>1425.5921409999999</v>
      </c>
      <c r="L181" s="13">
        <f t="shared" si="7"/>
        <v>1432.8880859999999</v>
      </c>
      <c r="M181" s="13">
        <f t="shared" si="8"/>
        <v>7.2959450000000743</v>
      </c>
    </row>
    <row r="182" spans="1:13">
      <c r="A182" s="12" t="s">
        <v>633</v>
      </c>
      <c r="B182" s="12" t="s">
        <v>634</v>
      </c>
      <c r="C182" s="14" t="s">
        <v>442</v>
      </c>
      <c r="D182" s="20">
        <v>20.02</v>
      </c>
      <c r="E182" s="14" t="s">
        <v>712</v>
      </c>
      <c r="F182" s="20">
        <v>14.2</v>
      </c>
      <c r="G182" s="14" t="s">
        <v>911</v>
      </c>
      <c r="H182" s="20">
        <v>7.85</v>
      </c>
      <c r="I182" s="14" t="s">
        <v>1052</v>
      </c>
      <c r="J182" s="21">
        <v>42.07</v>
      </c>
      <c r="K182" s="13">
        <f t="shared" si="6"/>
        <v>1512.6539379999999</v>
      </c>
      <c r="L182" s="13">
        <f t="shared" si="7"/>
        <v>1506.2869009999999</v>
      </c>
      <c r="M182" s="22">
        <f t="shared" si="8"/>
        <v>-6.3670369999999821</v>
      </c>
    </row>
    <row r="183" spans="1:13">
      <c r="A183" s="12" t="s">
        <v>635</v>
      </c>
      <c r="B183" s="12" t="s">
        <v>636</v>
      </c>
      <c r="C183" s="14" t="s">
        <v>460</v>
      </c>
      <c r="D183" s="20">
        <v>29.8</v>
      </c>
      <c r="E183" s="14" t="s">
        <v>815</v>
      </c>
      <c r="F183" s="20">
        <v>19.170000000000002</v>
      </c>
      <c r="G183" s="14" t="s">
        <v>912</v>
      </c>
      <c r="H183" s="20">
        <v>12.28</v>
      </c>
      <c r="I183" s="14" t="s">
        <v>1053</v>
      </c>
      <c r="J183" s="21">
        <v>61.25</v>
      </c>
      <c r="K183" s="13">
        <f t="shared" si="6"/>
        <v>2205.5655240000001</v>
      </c>
      <c r="L183" s="13">
        <f t="shared" si="7"/>
        <v>2193.013375</v>
      </c>
      <c r="M183" s="22">
        <f t="shared" si="8"/>
        <v>-12.552149000000099</v>
      </c>
    </row>
    <row r="184" spans="1:13">
      <c r="A184" s="12" t="s">
        <v>637</v>
      </c>
      <c r="B184" s="12" t="s">
        <v>629</v>
      </c>
      <c r="C184" s="14" t="s">
        <v>450</v>
      </c>
      <c r="D184" s="20">
        <v>29.92</v>
      </c>
      <c r="E184" s="14" t="s">
        <v>816</v>
      </c>
      <c r="F184" s="20">
        <v>19.100000000000001</v>
      </c>
      <c r="G184" s="14" t="s">
        <v>913</v>
      </c>
      <c r="H184" s="20">
        <v>11.65</v>
      </c>
      <c r="I184" s="14" t="s">
        <v>1054</v>
      </c>
      <c r="J184" s="21">
        <v>60.67</v>
      </c>
      <c r="K184" s="13">
        <f t="shared" si="6"/>
        <v>2170.812461</v>
      </c>
      <c r="L184" s="13">
        <f t="shared" si="7"/>
        <v>2172.246881</v>
      </c>
      <c r="M184" s="13">
        <f t="shared" si="8"/>
        <v>1.4344200000000455</v>
      </c>
    </row>
    <row r="185" spans="1:13">
      <c r="A185" s="12" t="s">
        <v>638</v>
      </c>
      <c r="B185" s="12" t="s">
        <v>632</v>
      </c>
      <c r="C185" s="14" t="s">
        <v>409</v>
      </c>
      <c r="D185" s="20">
        <v>27.5</v>
      </c>
      <c r="E185" s="14" t="s">
        <v>704</v>
      </c>
      <c r="F185" s="20">
        <v>17.829999999999998</v>
      </c>
      <c r="G185" s="14" t="s">
        <v>914</v>
      </c>
      <c r="H185" s="20">
        <v>9.98</v>
      </c>
      <c r="I185" s="14" t="s">
        <v>1055</v>
      </c>
      <c r="J185" s="21">
        <v>55.31</v>
      </c>
      <c r="K185" s="13">
        <f t="shared" si="6"/>
        <v>1978.4166379999999</v>
      </c>
      <c r="L185" s="13">
        <f t="shared" si="7"/>
        <v>1980.3358329999999</v>
      </c>
      <c r="M185" s="13">
        <f t="shared" si="8"/>
        <v>1.9191949999999451</v>
      </c>
    </row>
    <row r="186" spans="1:13">
      <c r="A186" s="12" t="s">
        <v>639</v>
      </c>
      <c r="B186" s="12" t="s">
        <v>634</v>
      </c>
      <c r="C186" s="14" t="s">
        <v>163</v>
      </c>
      <c r="D186" s="20">
        <v>26.47</v>
      </c>
      <c r="E186" s="14" t="s">
        <v>802</v>
      </c>
      <c r="F186" s="20">
        <v>17.61</v>
      </c>
      <c r="G186" s="14" t="s">
        <v>915</v>
      </c>
      <c r="H186" s="20">
        <v>10.72</v>
      </c>
      <c r="I186" s="14" t="s">
        <v>1056</v>
      </c>
      <c r="J186" s="21">
        <v>54.8</v>
      </c>
      <c r="K186" s="13">
        <f t="shared" si="6"/>
        <v>1972.684174</v>
      </c>
      <c r="L186" s="13">
        <f t="shared" si="7"/>
        <v>1962.0756399999998</v>
      </c>
      <c r="M186" s="22">
        <f t="shared" si="8"/>
        <v>-10.608534000000191</v>
      </c>
    </row>
    <row r="187" spans="1:13">
      <c r="A187" s="12" t="s">
        <v>640</v>
      </c>
      <c r="B187" s="12" t="s">
        <v>641</v>
      </c>
      <c r="C187" s="14" t="s">
        <v>462</v>
      </c>
      <c r="D187" s="20">
        <v>25.86</v>
      </c>
      <c r="E187" s="14" t="s">
        <v>421</v>
      </c>
      <c r="F187" s="20">
        <v>17.11</v>
      </c>
      <c r="G187" s="14" t="s">
        <v>916</v>
      </c>
      <c r="H187" s="20">
        <v>9.75</v>
      </c>
      <c r="I187" s="14" t="s">
        <v>1057</v>
      </c>
      <c r="J187" s="21">
        <v>52.72</v>
      </c>
      <c r="K187" s="13">
        <f t="shared" si="6"/>
        <v>1888.488609</v>
      </c>
      <c r="L187" s="13">
        <f t="shared" si="7"/>
        <v>1887.6026959999999</v>
      </c>
      <c r="M187" s="22">
        <f t="shared" si="8"/>
        <v>-0.88591300000007323</v>
      </c>
    </row>
    <row r="188" spans="1:13">
      <c r="A188" s="12" t="s">
        <v>642</v>
      </c>
      <c r="B188" s="12" t="s">
        <v>643</v>
      </c>
      <c r="C188" s="14" t="s">
        <v>124</v>
      </c>
      <c r="D188" s="20">
        <v>25.69</v>
      </c>
      <c r="E188" s="14" t="s">
        <v>817</v>
      </c>
      <c r="F188" s="20">
        <v>17.04</v>
      </c>
      <c r="G188" s="14" t="s">
        <v>59</v>
      </c>
      <c r="H188" s="20">
        <v>9.58</v>
      </c>
      <c r="I188" s="14" t="s">
        <v>1058</v>
      </c>
      <c r="J188" s="21">
        <v>52.31</v>
      </c>
      <c r="K188" s="13">
        <f t="shared" si="6"/>
        <v>1870.5746590000001</v>
      </c>
      <c r="L188" s="13">
        <f t="shared" si="7"/>
        <v>1872.9229330000001</v>
      </c>
      <c r="M188" s="13">
        <f t="shared" si="8"/>
        <v>2.3482739999999467</v>
      </c>
    </row>
    <row r="189" spans="1:13">
      <c r="A189" s="12" t="s">
        <v>644</v>
      </c>
      <c r="B189" s="12" t="s">
        <v>645</v>
      </c>
      <c r="C189" s="14" t="s">
        <v>444</v>
      </c>
      <c r="D189" s="20">
        <v>22.39</v>
      </c>
      <c r="E189" s="14" t="s">
        <v>458</v>
      </c>
      <c r="F189" s="20">
        <v>15.32</v>
      </c>
      <c r="G189" s="14" t="s">
        <v>917</v>
      </c>
      <c r="H189" s="20">
        <v>7.61</v>
      </c>
      <c r="I189" s="14" t="s">
        <v>1059</v>
      </c>
      <c r="J189" s="21">
        <v>45.32</v>
      </c>
      <c r="K189" s="13">
        <f t="shared" si="6"/>
        <v>1616.196569</v>
      </c>
      <c r="L189" s="13">
        <f t="shared" si="7"/>
        <v>1622.6508759999999</v>
      </c>
      <c r="M189" s="13">
        <f t="shared" si="8"/>
        <v>6.4543069999999716</v>
      </c>
    </row>
    <row r="190" spans="1:13">
      <c r="A190" s="12" t="s">
        <v>646</v>
      </c>
      <c r="B190" s="12" t="s">
        <v>647</v>
      </c>
      <c r="C190" s="14" t="s">
        <v>454</v>
      </c>
      <c r="D190" s="20">
        <v>22.12</v>
      </c>
      <c r="E190" s="14" t="s">
        <v>806</v>
      </c>
      <c r="F190" s="20">
        <v>15.58</v>
      </c>
      <c r="G190" s="14" t="s">
        <v>22</v>
      </c>
      <c r="H190" s="20">
        <v>9.2200000000000006</v>
      </c>
      <c r="I190" s="14" t="s">
        <v>1060</v>
      </c>
      <c r="J190" s="21">
        <v>46.92</v>
      </c>
      <c r="K190" s="13">
        <f t="shared" si="6"/>
        <v>1689.6437639999999</v>
      </c>
      <c r="L190" s="13">
        <f t="shared" si="7"/>
        <v>1679.937756</v>
      </c>
      <c r="M190" s="22">
        <f t="shared" si="8"/>
        <v>-9.7060079999998834</v>
      </c>
    </row>
    <row r="191" spans="1:13">
      <c r="A191" s="12" t="s">
        <v>648</v>
      </c>
      <c r="B191" s="12" t="s">
        <v>649</v>
      </c>
      <c r="C191" s="14" t="s">
        <v>434</v>
      </c>
      <c r="D191" s="20">
        <v>30.29</v>
      </c>
      <c r="E191" s="14" t="s">
        <v>818</v>
      </c>
      <c r="F191" s="20">
        <v>19.78</v>
      </c>
      <c r="G191" s="14" t="s">
        <v>918</v>
      </c>
      <c r="H191" s="20">
        <v>11.99</v>
      </c>
      <c r="I191" s="14" t="s">
        <v>1061</v>
      </c>
      <c r="J191" s="21">
        <v>62.06</v>
      </c>
      <c r="K191" s="13">
        <f t="shared" si="6"/>
        <v>2215.9556149999999</v>
      </c>
      <c r="L191" s="13">
        <f t="shared" si="7"/>
        <v>2222.014858</v>
      </c>
      <c r="M191" s="13">
        <f t="shared" si="8"/>
        <v>6.0592430000001514</v>
      </c>
    </row>
    <row r="192" spans="1:13">
      <c r="A192" s="12" t="s">
        <v>650</v>
      </c>
      <c r="B192" s="12" t="s">
        <v>651</v>
      </c>
      <c r="C192" s="14" t="s">
        <v>652</v>
      </c>
      <c r="D192" s="20">
        <v>29.99</v>
      </c>
      <c r="E192" s="14" t="s">
        <v>819</v>
      </c>
      <c r="F192" s="20">
        <v>19.61</v>
      </c>
      <c r="G192" s="14" t="s">
        <v>724</v>
      </c>
      <c r="H192" s="20">
        <v>11.68</v>
      </c>
      <c r="I192" s="14" t="s">
        <v>1062</v>
      </c>
      <c r="J192" s="21">
        <v>61.28</v>
      </c>
      <c r="K192" s="13">
        <f t="shared" si="6"/>
        <v>2188.7264110000001</v>
      </c>
      <c r="L192" s="13">
        <f t="shared" si="7"/>
        <v>2194.0875040000001</v>
      </c>
      <c r="M192" s="13">
        <f t="shared" si="8"/>
        <v>5.3610929999999826</v>
      </c>
    </row>
    <row r="193" spans="1:13">
      <c r="A193" s="12" t="s">
        <v>653</v>
      </c>
      <c r="B193" s="12" t="s">
        <v>654</v>
      </c>
      <c r="C193" s="14" t="s">
        <v>441</v>
      </c>
      <c r="D193" s="20">
        <v>28.15</v>
      </c>
      <c r="E193" s="14" t="s">
        <v>820</v>
      </c>
      <c r="F193" s="20">
        <v>18.72</v>
      </c>
      <c r="G193" s="14" t="s">
        <v>919</v>
      </c>
      <c r="H193" s="20">
        <v>10.8</v>
      </c>
      <c r="I193" s="14" t="s">
        <v>1063</v>
      </c>
      <c r="J193" s="21">
        <v>57.67</v>
      </c>
      <c r="K193" s="13">
        <f t="shared" si="6"/>
        <v>2054.7300650000002</v>
      </c>
      <c r="L193" s="13">
        <f t="shared" si="7"/>
        <v>2064.8339809999998</v>
      </c>
      <c r="M193" s="13">
        <f t="shared" si="8"/>
        <v>10.103915999999572</v>
      </c>
    </row>
    <row r="194" spans="1:13">
      <c r="A194" s="12" t="s">
        <v>655</v>
      </c>
      <c r="B194" s="12" t="s">
        <v>656</v>
      </c>
      <c r="C194" s="14" t="s">
        <v>459</v>
      </c>
      <c r="D194" s="20">
        <v>26.76</v>
      </c>
      <c r="E194" s="14" t="s">
        <v>821</v>
      </c>
      <c r="F194" s="20">
        <v>18.16</v>
      </c>
      <c r="G194" s="14" t="s">
        <v>920</v>
      </c>
      <c r="H194" s="20">
        <v>10.57</v>
      </c>
      <c r="I194" s="14" t="s">
        <v>1064</v>
      </c>
      <c r="J194" s="21">
        <v>55.49</v>
      </c>
      <c r="K194" s="13">
        <f t="shared" si="6"/>
        <v>1999.913378</v>
      </c>
      <c r="L194" s="13">
        <f t="shared" si="7"/>
        <v>1986.7806069999999</v>
      </c>
      <c r="M194" s="22">
        <f t="shared" si="8"/>
        <v>-13.132771000000048</v>
      </c>
    </row>
    <row r="195" spans="1:13">
      <c r="A195" s="12" t="s">
        <v>657</v>
      </c>
      <c r="B195" s="12" t="s">
        <v>658</v>
      </c>
      <c r="C195" s="14" t="s">
        <v>456</v>
      </c>
      <c r="D195" s="20">
        <v>38.049999999999997</v>
      </c>
      <c r="E195" s="14" t="s">
        <v>822</v>
      </c>
      <c r="F195" s="20">
        <v>23.5</v>
      </c>
      <c r="G195" s="14" t="s">
        <v>921</v>
      </c>
      <c r="H195" s="20">
        <v>15.63</v>
      </c>
      <c r="I195" s="14" t="s">
        <v>1065</v>
      </c>
      <c r="J195" s="21">
        <v>77.180000000000007</v>
      </c>
      <c r="K195" s="13">
        <f t="shared" ref="K195:K208" si="9">I195*35.8279</f>
        <v>2779.8867610000002</v>
      </c>
      <c r="L195" s="13">
        <f t="shared" ref="L195:L208" si="10">J195*35.8043</f>
        <v>2763.3758740000003</v>
      </c>
      <c r="M195" s="22">
        <f t="shared" si="8"/>
        <v>-16.510886999999911</v>
      </c>
    </row>
    <row r="196" spans="1:13">
      <c r="A196" s="12" t="s">
        <v>659</v>
      </c>
      <c r="B196" s="12" t="s">
        <v>660</v>
      </c>
      <c r="C196" s="14" t="s">
        <v>661</v>
      </c>
      <c r="D196" s="20">
        <v>37.619999999999997</v>
      </c>
      <c r="E196" s="14" t="s">
        <v>823</v>
      </c>
      <c r="F196" s="20">
        <v>23.29</v>
      </c>
      <c r="G196" s="14" t="s">
        <v>922</v>
      </c>
      <c r="H196" s="20">
        <v>15.08</v>
      </c>
      <c r="I196" s="14" t="s">
        <v>1066</v>
      </c>
      <c r="J196" s="21">
        <v>75.989999999999995</v>
      </c>
      <c r="K196" s="13">
        <f t="shared" si="9"/>
        <v>2711.8137509999997</v>
      </c>
      <c r="L196" s="13">
        <f t="shared" si="10"/>
        <v>2720.7687569999998</v>
      </c>
      <c r="M196" s="13">
        <f t="shared" ref="M196:M208" si="11">L196-K196</f>
        <v>8.9550060000001395</v>
      </c>
    </row>
    <row r="197" spans="1:13">
      <c r="A197" s="12" t="s">
        <v>662</v>
      </c>
      <c r="B197" s="12" t="s">
        <v>663</v>
      </c>
      <c r="C197" s="14" t="s">
        <v>664</v>
      </c>
      <c r="D197" s="20">
        <v>40.08</v>
      </c>
      <c r="E197" s="14" t="s">
        <v>824</v>
      </c>
      <c r="F197" s="20">
        <v>24.45</v>
      </c>
      <c r="G197" s="14" t="s">
        <v>923</v>
      </c>
      <c r="H197" s="20">
        <v>16.7</v>
      </c>
      <c r="I197" s="14" t="s">
        <v>1067</v>
      </c>
      <c r="J197" s="21">
        <v>81.23</v>
      </c>
      <c r="K197" s="13">
        <f t="shared" si="9"/>
        <v>2924.9897559999999</v>
      </c>
      <c r="L197" s="13">
        <f t="shared" si="10"/>
        <v>2908.3832889999999</v>
      </c>
      <c r="M197" s="22">
        <f t="shared" si="11"/>
        <v>-16.606467000000066</v>
      </c>
    </row>
    <row r="198" spans="1:13">
      <c r="A198" s="12" t="s">
        <v>665</v>
      </c>
      <c r="B198" s="12" t="s">
        <v>666</v>
      </c>
      <c r="C198" s="14" t="s">
        <v>466</v>
      </c>
      <c r="D198" s="20">
        <v>40.82</v>
      </c>
      <c r="E198" s="14" t="s">
        <v>96</v>
      </c>
      <c r="F198" s="20">
        <v>24.7</v>
      </c>
      <c r="G198" s="14" t="s">
        <v>924</v>
      </c>
      <c r="H198" s="20">
        <v>15.57</v>
      </c>
      <c r="I198" s="14" t="s">
        <v>1068</v>
      </c>
      <c r="J198" s="21">
        <v>81.09</v>
      </c>
      <c r="K198" s="13">
        <f t="shared" si="9"/>
        <v>2908.5089220000004</v>
      </c>
      <c r="L198" s="13">
        <f t="shared" si="10"/>
        <v>2903.3706870000001</v>
      </c>
      <c r="M198" s="22">
        <f t="shared" si="11"/>
        <v>-5.1382350000003498</v>
      </c>
    </row>
    <row r="199" spans="1:13">
      <c r="A199" s="12" t="s">
        <v>667</v>
      </c>
      <c r="B199" s="12" t="s">
        <v>668</v>
      </c>
      <c r="C199" s="14" t="s">
        <v>78</v>
      </c>
      <c r="D199" s="20">
        <v>5.25</v>
      </c>
      <c r="E199" s="14" t="s">
        <v>79</v>
      </c>
      <c r="F199" s="20">
        <v>2.4500000000000002</v>
      </c>
      <c r="G199" s="14" t="s">
        <v>925</v>
      </c>
      <c r="H199" s="20">
        <v>2.15</v>
      </c>
      <c r="I199" s="14" t="s">
        <v>714</v>
      </c>
      <c r="J199" s="21">
        <v>9.85</v>
      </c>
      <c r="K199" s="13">
        <f t="shared" si="9"/>
        <v>354.33793100000003</v>
      </c>
      <c r="L199" s="13">
        <f t="shared" si="10"/>
        <v>352.67235499999998</v>
      </c>
      <c r="M199" s="22">
        <f t="shared" si="11"/>
        <v>-1.6655760000000441</v>
      </c>
    </row>
    <row r="200" spans="1:13">
      <c r="A200" s="12" t="s">
        <v>669</v>
      </c>
      <c r="B200" s="12" t="s">
        <v>670</v>
      </c>
      <c r="C200" s="14" t="s">
        <v>141</v>
      </c>
      <c r="D200" s="20">
        <v>26.8</v>
      </c>
      <c r="E200" s="14" t="s">
        <v>825</v>
      </c>
      <c r="F200" s="20">
        <v>17.41</v>
      </c>
      <c r="G200" s="14" t="s">
        <v>695</v>
      </c>
      <c r="H200" s="20">
        <v>9.59</v>
      </c>
      <c r="I200" s="14" t="s">
        <v>1069</v>
      </c>
      <c r="J200" s="21">
        <v>53.8</v>
      </c>
      <c r="K200" s="13">
        <f t="shared" si="9"/>
        <v>1927.8992990000002</v>
      </c>
      <c r="L200" s="13">
        <f t="shared" si="10"/>
        <v>1926.2713399999998</v>
      </c>
      <c r="M200" s="22">
        <f t="shared" si="11"/>
        <v>-1.6279590000003736</v>
      </c>
    </row>
    <row r="201" spans="1:13">
      <c r="A201" s="12" t="s">
        <v>671</v>
      </c>
      <c r="B201" s="12" t="s">
        <v>672</v>
      </c>
      <c r="C201" s="14" t="s">
        <v>673</v>
      </c>
      <c r="D201" s="20">
        <v>31.57</v>
      </c>
      <c r="E201" s="14" t="s">
        <v>826</v>
      </c>
      <c r="F201" s="20">
        <v>20.32</v>
      </c>
      <c r="G201" s="14" t="s">
        <v>707</v>
      </c>
      <c r="H201" s="20">
        <v>13</v>
      </c>
      <c r="I201" s="14" t="s">
        <v>1070</v>
      </c>
      <c r="J201" s="21">
        <v>64.89</v>
      </c>
      <c r="K201" s="13">
        <f t="shared" si="9"/>
        <v>2336.6956380000001</v>
      </c>
      <c r="L201" s="13">
        <f t="shared" si="10"/>
        <v>2323.3410269999999</v>
      </c>
      <c r="M201" s="22">
        <f t="shared" si="11"/>
        <v>-13.354611000000205</v>
      </c>
    </row>
    <row r="202" spans="1:13">
      <c r="A202" s="12" t="s">
        <v>674</v>
      </c>
      <c r="B202" s="12" t="s">
        <v>675</v>
      </c>
      <c r="C202" s="14" t="s">
        <v>167</v>
      </c>
      <c r="D202" s="20">
        <v>31.15</v>
      </c>
      <c r="E202" s="14" t="s">
        <v>827</v>
      </c>
      <c r="F202" s="20">
        <v>20.14</v>
      </c>
      <c r="G202" s="14" t="s">
        <v>926</v>
      </c>
      <c r="H202" s="20">
        <v>12.59</v>
      </c>
      <c r="I202" s="14" t="s">
        <v>1071</v>
      </c>
      <c r="J202" s="21">
        <v>63.88</v>
      </c>
      <c r="K202" s="13">
        <f t="shared" si="9"/>
        <v>2296.9266689999999</v>
      </c>
      <c r="L202" s="13">
        <f t="shared" si="10"/>
        <v>2287.178684</v>
      </c>
      <c r="M202" s="22">
        <f t="shared" si="11"/>
        <v>-9.7479849999999715</v>
      </c>
    </row>
    <row r="203" spans="1:13">
      <c r="A203" s="12" t="s">
        <v>676</v>
      </c>
      <c r="B203" s="12" t="s">
        <v>677</v>
      </c>
      <c r="C203" s="14" t="s">
        <v>446</v>
      </c>
      <c r="D203" s="20">
        <v>33.549999999999997</v>
      </c>
      <c r="E203" s="14" t="s">
        <v>828</v>
      </c>
      <c r="F203" s="20">
        <v>20.69</v>
      </c>
      <c r="G203" s="14" t="s">
        <v>927</v>
      </c>
      <c r="H203" s="20">
        <v>13.73</v>
      </c>
      <c r="I203" s="14" t="s">
        <v>678</v>
      </c>
      <c r="J203" s="21">
        <v>67.97</v>
      </c>
      <c r="K203" s="13">
        <f t="shared" si="9"/>
        <v>2447.4038490000003</v>
      </c>
      <c r="L203" s="13">
        <f t="shared" si="10"/>
        <v>2433.6182709999998</v>
      </c>
      <c r="M203" s="22">
        <f t="shared" si="11"/>
        <v>-13.785578000000442</v>
      </c>
    </row>
    <row r="204" spans="1:13">
      <c r="A204" s="12" t="s">
        <v>679</v>
      </c>
      <c r="B204" s="12" t="s">
        <v>680</v>
      </c>
      <c r="C204" s="14" t="s">
        <v>681</v>
      </c>
      <c r="D204" s="20">
        <v>33.85</v>
      </c>
      <c r="E204" s="14" t="s">
        <v>829</v>
      </c>
      <c r="F204" s="20">
        <v>21.53</v>
      </c>
      <c r="G204" s="14" t="s">
        <v>705</v>
      </c>
      <c r="H204" s="20">
        <v>13.21</v>
      </c>
      <c r="I204" s="14" t="s">
        <v>1072</v>
      </c>
      <c r="J204" s="21">
        <v>68.59</v>
      </c>
      <c r="K204" s="13">
        <f t="shared" si="9"/>
        <v>2469.975426</v>
      </c>
      <c r="L204" s="13">
        <f t="shared" si="10"/>
        <v>2455.8169370000001</v>
      </c>
      <c r="M204" s="22">
        <f t="shared" si="11"/>
        <v>-14.158488999999918</v>
      </c>
    </row>
    <row r="205" spans="1:13">
      <c r="A205" s="12" t="s">
        <v>682</v>
      </c>
      <c r="B205" s="12" t="s">
        <v>683</v>
      </c>
      <c r="C205" s="14" t="s">
        <v>511</v>
      </c>
      <c r="D205" s="20">
        <v>36.24</v>
      </c>
      <c r="E205" s="14" t="s">
        <v>414</v>
      </c>
      <c r="F205" s="20">
        <v>21.85</v>
      </c>
      <c r="G205" s="14" t="s">
        <v>928</v>
      </c>
      <c r="H205" s="20">
        <v>13.12</v>
      </c>
      <c r="I205" s="14" t="s">
        <v>1073</v>
      </c>
      <c r="J205" s="21">
        <v>71.209999999999994</v>
      </c>
      <c r="K205" s="13">
        <f t="shared" si="9"/>
        <v>2568.8604300000002</v>
      </c>
      <c r="L205" s="13">
        <f t="shared" si="10"/>
        <v>2549.6242029999994</v>
      </c>
      <c r="M205" s="22">
        <f t="shared" si="11"/>
        <v>-19.236227000000781</v>
      </c>
    </row>
    <row r="206" spans="1:13">
      <c r="A206" s="12" t="s">
        <v>684</v>
      </c>
      <c r="B206" s="12" t="s">
        <v>685</v>
      </c>
      <c r="C206" s="14" t="s">
        <v>686</v>
      </c>
      <c r="D206" s="20">
        <v>35.549999999999997</v>
      </c>
      <c r="E206" s="14" t="s">
        <v>830</v>
      </c>
      <c r="F206" s="20">
        <v>22.03</v>
      </c>
      <c r="G206" s="14" t="s">
        <v>725</v>
      </c>
      <c r="H206" s="20">
        <v>9.83</v>
      </c>
      <c r="I206" s="14" t="s">
        <v>1030</v>
      </c>
      <c r="J206" s="21">
        <v>67.41</v>
      </c>
      <c r="K206" s="13">
        <f t="shared" si="9"/>
        <v>2426.6236670000003</v>
      </c>
      <c r="L206" s="13">
        <f t="shared" si="10"/>
        <v>2413.5678629999998</v>
      </c>
      <c r="M206" s="22">
        <f t="shared" si="11"/>
        <v>-13.055804000000535</v>
      </c>
    </row>
    <row r="207" spans="1:13">
      <c r="A207" s="12" t="s">
        <v>687</v>
      </c>
      <c r="B207" s="12" t="s">
        <v>688</v>
      </c>
      <c r="C207" s="14" t="s">
        <v>449</v>
      </c>
      <c r="D207" s="20">
        <v>34.96</v>
      </c>
      <c r="E207" s="14" t="s">
        <v>831</v>
      </c>
      <c r="F207" s="20">
        <v>21.66</v>
      </c>
      <c r="G207" s="14" t="s">
        <v>929</v>
      </c>
      <c r="H207" s="20">
        <v>10.96</v>
      </c>
      <c r="I207" s="14" t="s">
        <v>1074</v>
      </c>
      <c r="J207" s="21">
        <v>67.58</v>
      </c>
      <c r="K207" s="13">
        <f t="shared" si="9"/>
        <v>2432.71441</v>
      </c>
      <c r="L207" s="13">
        <f t="shared" si="10"/>
        <v>2419.6545939999996</v>
      </c>
      <c r="M207" s="22">
        <f t="shared" si="11"/>
        <v>-13.05981600000041</v>
      </c>
    </row>
    <row r="208" spans="1:13">
      <c r="A208" s="12" t="s">
        <v>689</v>
      </c>
      <c r="B208" s="12" t="s">
        <v>572</v>
      </c>
      <c r="C208" s="14" t="s">
        <v>169</v>
      </c>
      <c r="D208" s="20">
        <v>5.24</v>
      </c>
      <c r="E208" s="14" t="s">
        <v>47</v>
      </c>
      <c r="F208" s="20">
        <v>2.4500000000000002</v>
      </c>
      <c r="G208" s="14" t="s">
        <v>36</v>
      </c>
      <c r="H208" s="20">
        <v>1.84</v>
      </c>
      <c r="I208" s="14" t="s">
        <v>1075</v>
      </c>
      <c r="J208" s="21">
        <v>9.5299999999999994</v>
      </c>
      <c r="K208" s="13">
        <f t="shared" si="9"/>
        <v>343.589561</v>
      </c>
      <c r="L208" s="13">
        <f t="shared" si="10"/>
        <v>341.21497899999997</v>
      </c>
      <c r="M208" s="22">
        <f t="shared" si="11"/>
        <v>-2.3745820000000322</v>
      </c>
    </row>
    <row r="210" spans="1:10" ht="16">
      <c r="A210" s="17" t="s">
        <v>1076</v>
      </c>
      <c r="B210" s="18"/>
      <c r="C210" s="18"/>
      <c r="D210" s="18"/>
      <c r="E210" s="18"/>
      <c r="F210" s="18"/>
      <c r="G210" s="18"/>
      <c r="H210" s="18"/>
      <c r="I210" s="19"/>
      <c r="J210" s="19"/>
    </row>
    <row r="211" spans="1:10" ht="16">
      <c r="A211" s="5" t="s">
        <v>1083</v>
      </c>
      <c r="B211" s="16"/>
      <c r="C211" s="16"/>
      <c r="D211" s="16"/>
      <c r="E211" s="16"/>
      <c r="F211" s="16"/>
      <c r="G211" s="16"/>
      <c r="H211" s="16"/>
      <c r="I211" s="16"/>
      <c r="J211" s="16"/>
    </row>
    <row r="212" spans="1:10" ht="16">
      <c r="A212" s="5" t="s">
        <v>1084</v>
      </c>
      <c r="B212" s="4"/>
      <c r="C212" s="4"/>
      <c r="D212" s="4"/>
      <c r="E212" s="4"/>
      <c r="F212" s="4"/>
      <c r="G212" s="5"/>
      <c r="H212" s="5"/>
      <c r="I212" s="5"/>
      <c r="J212" s="5"/>
    </row>
    <row r="213" spans="1:10">
      <c r="B213" s="5"/>
      <c r="C213" s="5"/>
      <c r="D213" s="5"/>
      <c r="E213" s="5"/>
      <c r="F213" s="5"/>
      <c r="G213" s="5"/>
      <c r="H213" s="5"/>
      <c r="I213" s="5"/>
      <c r="J213" s="5"/>
    </row>
    <row r="214" spans="1:10">
      <c r="B214" s="5"/>
      <c r="C214" s="5"/>
      <c r="D214" s="5"/>
    </row>
    <row r="215" spans="1:10">
      <c r="A215" s="6"/>
    </row>
  </sheetData>
  <mergeCells count="1">
    <mergeCell ref="A210:J210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addenb sorted - Export to Excel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Campbell</dc:creator>
  <cp:lastModifiedBy>Elizabeth Kerwin Vogt</cp:lastModifiedBy>
  <dcterms:created xsi:type="dcterms:W3CDTF">2015-07-09T16:02:42Z</dcterms:created>
  <dcterms:modified xsi:type="dcterms:W3CDTF">2016-01-15T19:49:30Z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-1177095670</vt:i4>
  </property>
  <property fmtid="{D5CDD505-2E9C-101B-9397-08002B2CF9AE}" pid="3" name="_NewReviewCycle">
    <vt:lpwstr/>
  </property>
  <property fmtid="{D5CDD505-2E9C-101B-9397-08002B2CF9AE}" pid="4" name="_EmailSubject">
    <vt:lpwstr>Can you create add b with the PE RVUs from the file you created for Suzanne?</vt:lpwstr>
  </property>
  <property fmtid="{D5CDD505-2E9C-101B-9397-08002B2CF9AE}" pid="5" name="_AuthorEmail">
    <vt:lpwstr>Charles.Campbell@cms.hhs.gov</vt:lpwstr>
  </property>
  <property fmtid="{D5CDD505-2E9C-101B-9397-08002B2CF9AE}" pid="6" name="_AuthorEmailDisplayName">
    <vt:lpwstr>Campbell, Charles E. (CMS/CM)</vt:lpwstr>
  </property>
  <property fmtid="{D5CDD505-2E9C-101B-9397-08002B2CF9AE}" pid="7" name="_ReviewingToolsShownOnce">
    <vt:lpwstr/>
  </property>
</Properties>
</file>